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v.sharepoint.com/sites/SSHIE-StaffTeam/Shared Documents/Navigator Program/SB4 RFA/"/>
    </mc:Choice>
  </mc:AlternateContent>
  <xr:revisionPtr revIDLastSave="0" documentId="8_{DFABCA0C-73A6-4F10-8A1B-AD6138628612}" xr6:coauthVersionLast="47" xr6:coauthVersionMax="47" xr10:uidLastSave="{00000000-0000-0000-0000-000000000000}"/>
  <bookViews>
    <workbookView xWindow="28680" yWindow="-120" windowWidth="29040" windowHeight="15720" tabRatio="820" xr2:uid="{00000000-000D-0000-FFFF-FFFF00000000}"/>
  </bookViews>
  <sheets>
    <sheet name="Budget" sheetId="3" r:id="rId1"/>
    <sheet name="Budget Summary" sheetId="1" r:id="rId2"/>
    <sheet name="Add-Remove Lines Examples" sheetId="4" r:id="rId3"/>
    <sheet name="Internal Use Only" sheetId="5" state="hidden" r:id="rId4"/>
  </sheets>
  <definedNames>
    <definedName name="_xlnm.Print_Area" localSheetId="0">Budget!$A$2:$G$97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3" l="1"/>
  <c r="G52" i="3"/>
  <c r="F86" i="3"/>
  <c r="B14" i="1" s="1"/>
  <c r="G55" i="3"/>
  <c r="C54" i="3"/>
  <c r="G54" i="3" s="1"/>
  <c r="G53" i="3"/>
  <c r="G51" i="3"/>
  <c r="G89" i="3" l="1"/>
  <c r="G58" i="3"/>
  <c r="B12" i="1" s="1"/>
  <c r="C34" i="3" l="1"/>
  <c r="F74" i="3" l="1"/>
  <c r="F73" i="3"/>
  <c r="G77" i="3" l="1"/>
  <c r="B13" i="1" s="1"/>
  <c r="G5" i="5"/>
  <c r="G7" i="5" s="1"/>
  <c r="H5" i="5"/>
  <c r="H7" i="5" s="1"/>
  <c r="I5" i="5"/>
  <c r="I7" i="5" s="1"/>
  <c r="J5" i="5"/>
  <c r="J7" i="5" s="1"/>
  <c r="K5" i="5"/>
  <c r="K7" i="5" s="1"/>
  <c r="L3" i="5"/>
  <c r="C5" i="5"/>
  <c r="C7" i="5" s="1"/>
  <c r="D5" i="5"/>
  <c r="D7" i="5" s="1"/>
  <c r="E5" i="5"/>
  <c r="E7" i="5" s="1"/>
  <c r="F5" i="5"/>
  <c r="F7" i="5" s="1"/>
  <c r="B5" i="5"/>
  <c r="B18" i="5"/>
  <c r="B20" i="5" s="1"/>
  <c r="H18" i="5"/>
  <c r="H20" i="5" s="1"/>
  <c r="C18" i="5"/>
  <c r="C20" i="5" s="1"/>
  <c r="D18" i="5"/>
  <c r="D20" i="5" s="1"/>
  <c r="E18" i="5"/>
  <c r="E20" i="5" s="1"/>
  <c r="F18" i="5"/>
  <c r="F20" i="5" s="1"/>
  <c r="G18" i="5"/>
  <c r="G20" i="5" s="1"/>
  <c r="I16" i="5"/>
  <c r="C16" i="1"/>
  <c r="C18" i="1" s="1"/>
  <c r="I16" i="1"/>
  <c r="I18" i="1" s="1"/>
  <c r="H16" i="1"/>
  <c r="H18" i="1" s="1"/>
  <c r="G16" i="1"/>
  <c r="G18" i="1" s="1"/>
  <c r="F16" i="1"/>
  <c r="F18" i="1" s="1"/>
  <c r="E16" i="1"/>
  <c r="E18" i="1" s="1"/>
  <c r="D16" i="1"/>
  <c r="D18" i="1" s="1"/>
  <c r="J14" i="1"/>
  <c r="F28" i="3"/>
  <c r="G28" i="3" s="1"/>
  <c r="F22" i="3"/>
  <c r="F25" i="3"/>
  <c r="G25" i="3" s="1"/>
  <c r="B1" i="1"/>
  <c r="J13" i="1" l="1"/>
  <c r="G33" i="3"/>
  <c r="G22" i="3"/>
  <c r="C33" i="3"/>
  <c r="L5" i="5"/>
  <c r="A10" i="5" s="1"/>
  <c r="B7" i="5"/>
  <c r="I18" i="5"/>
  <c r="I20" i="5" s="1"/>
  <c r="G35" i="3" l="1"/>
  <c r="L7" i="5"/>
  <c r="A23" i="5"/>
  <c r="G91" i="3" l="1"/>
  <c r="B11" i="1"/>
  <c r="B16" i="1" s="1"/>
  <c r="J12" i="1"/>
  <c r="G93" i="3" l="1"/>
  <c r="G95" i="3" s="1"/>
  <c r="J8" i="1"/>
  <c r="J11" i="1" l="1"/>
  <c r="J16" i="1" l="1"/>
  <c r="J18" i="1" s="1"/>
</calcChain>
</file>

<file path=xl/sharedStrings.xml><?xml version="1.0" encoding="utf-8"?>
<sst xmlns="http://schemas.openxmlformats.org/spreadsheetml/2006/main" count="257" uniqueCount="168">
  <si>
    <t>COMMUNITY-BASED ORGANIZATION EXCHANGE ENROLLMENT FACILITATOR (EEF) GRANTS</t>
  </si>
  <si>
    <t>APPLICANT ORGANIZATION NAME:</t>
  </si>
  <si>
    <t>GRANT TIMELINE: JULY 1, 2026 - JUNE 30, 2027</t>
  </si>
  <si>
    <t>USE FORMULAS FOR ALL TOTALS</t>
  </si>
  <si>
    <t xml:space="preserve">Instructions: Red text and green-shaded rows are guidance and example text only. Please delete all guidance text and example rows and use black regular font in final submission. If a table or row is not required due to the nature and scope of your project, please delete before submission. </t>
  </si>
  <si>
    <t>Personnel Costs</t>
  </si>
  <si>
    <t>*Do not delete this row. Grey row used to maintain range of total formulas when employee rows are added/deleted</t>
  </si>
  <si>
    <t>List staff, positions, percent of time to be spent on the project, rate of pay, fringe rate, and total cost to this grant.</t>
  </si>
  <si>
    <t>This position provides direct Nevada Medicaid, Nevada Check Up, and Marketplace health insurance enrollment assistance to community members, including helping individuals understand their coverage options, completing applications, and troubleshooting barriers to enrollment. The enrollment facilitator conducts one-on-one appointments, attends community events, and maintains accurate  documentation of all enrollment activities. The role also includes providing education on health coverage, eligibility, and benefits. Responsibilities align with program objectives related to increasing enrollment, improving health literacy education, and reducing disparities among underserved, uninsured populations.</t>
  </si>
  <si>
    <t>Click here to go to an example of how to add extra employee rows</t>
  </si>
  <si>
    <t xml:space="preserve">Instructions: Applicants must propose the number of EEFs and their proposed annual base salary per FTE EEF.  This spreadsheet will automatically calculate a 15% fringe benefit assessment of the base salary. Please list staff, positions, percent of time to be spent on the project,  and number of months to be spent on the project. The row below has example data.  Position duties must be completed and must relate the program activities proposed in the applicants proposal.  Positions should only include certified EEFs.  Administrative positions are not allowable under this funding opportunity.   This Budget Narrative will automatically calculate the total amount requested per EEF with the total of all EEFs shown in row 33.  A 10% indirect rate will be calculated from the value in row 89 and the total funding amount requested will show in Line 93, Total Budget.  The total budget amount must match the amount of funding requested in the applicant proposal. </t>
  </si>
  <si>
    <t>*Insert details to describe position duties as it relates to the funding (specific program objectives)</t>
  </si>
  <si>
    <t>Annual Salary</t>
  </si>
  <si>
    <t>Fringe Rate</t>
  </si>
  <si>
    <t>% of Time</t>
  </si>
  <si>
    <t xml:space="preserve">Months </t>
  </si>
  <si>
    <t>Percent of Annual</t>
  </si>
  <si>
    <t>Amount Requested</t>
  </si>
  <si>
    <t>Name of Employee (if known, otherwise state new position), 
Title of position &amp; Position Control Number</t>
  </si>
  <si>
    <t xml:space="preserve">*Insert new row for each position funded or delete this row. </t>
  </si>
  <si>
    <t>Total Fringe Cost</t>
  </si>
  <si>
    <t>Total Salary Cost:</t>
  </si>
  <si>
    <t>Total Budgeted FTE</t>
  </si>
  <si>
    <t>Total Personnel Cost</t>
  </si>
  <si>
    <t>Travel</t>
  </si>
  <si>
    <t>double check formula and revise as needed to include costs of multiple trips</t>
  </si>
  <si>
    <t xml:space="preserve">Identify staff who will travel, the purpose, frequency and projected costs. Utilize GSA rates for per diem and lodging (go to www.gsa.gov) and State rates for mileage ($0.725 cents) as a guide unless the organization's policies specify lower rates for these expenses. Include in-state  travel required to carry out the project (not general staff commuting). Dollars requested in the travel category are for applicant staff travel only and all travel costs are subject to the rates set by the General Services Administration (GSA).  List where travel will take place, number of trips planned, who will be making the trip, and approximate dates. If mileage is to be paid, provide the number of miles (include maps indicating mileage), cost per mile, and anticipated destination. If per diem/lodging is to be paid, indicate the number of days and amount of daily per diem as well as the number of nights and estimated cost of lodging. Costs for per diem/lodging cannot exceed the rates set by GSA. Include the cost of ground transportation when applicable. Out of state travel is not eligible for reimbursement. </t>
  </si>
  <si>
    <t>GSA Rates</t>
  </si>
  <si>
    <t>EXAMPLE </t>
  </si>
  <si>
    <r>
      <rPr>
        <i/>
        <u/>
        <sz val="9"/>
        <rFont val="Arial"/>
        <family val="2"/>
      </rPr>
      <t>Origin &amp; Destination</t>
    </r>
    <r>
      <rPr>
        <sz val="9"/>
        <rFont val="Arial"/>
        <family val="2"/>
      </rPr>
      <t> </t>
    </r>
  </si>
  <si>
    <r>
      <rPr>
        <u/>
        <sz val="9"/>
        <rFont val="Arial"/>
        <family val="2"/>
      </rPr>
      <t>Cost</t>
    </r>
    <r>
      <rPr>
        <sz val="9"/>
        <rFont val="Arial"/>
        <family val="2"/>
      </rPr>
      <t> </t>
    </r>
  </si>
  <si>
    <r>
      <rPr>
        <u/>
        <sz val="9"/>
        <rFont val="Arial"/>
        <family val="2"/>
      </rPr>
      <t># of Trips</t>
    </r>
    <r>
      <rPr>
        <sz val="9"/>
        <rFont val="Arial"/>
        <family val="2"/>
      </rPr>
      <t> </t>
    </r>
  </si>
  <si>
    <r>
      <rPr>
        <u/>
        <sz val="9"/>
        <rFont val="Arial"/>
        <family val="2"/>
      </rPr>
      <t># of days</t>
    </r>
    <r>
      <rPr>
        <sz val="9"/>
        <rFont val="Arial"/>
        <family val="2"/>
      </rPr>
      <t> </t>
    </r>
  </si>
  <si>
    <r>
      <rPr>
        <u/>
        <sz val="9"/>
        <rFont val="Arial"/>
        <family val="2"/>
      </rPr>
      <t># of Sta</t>
    </r>
    <r>
      <rPr>
        <u/>
        <sz val="8"/>
        <rFont val="Arial"/>
        <family val="2"/>
      </rPr>
      <t>ff</t>
    </r>
    <r>
      <rPr>
        <sz val="8"/>
        <rFont val="Arial"/>
        <family val="2"/>
      </rPr>
      <t> </t>
    </r>
  </si>
  <si>
    <r>
      <rPr>
        <u/>
        <sz val="9"/>
        <rFont val="Arial"/>
        <family val="2"/>
      </rPr>
      <t>Total</t>
    </r>
    <r>
      <rPr>
        <sz val="9"/>
        <rFont val="Arial"/>
        <family val="2"/>
      </rPr>
      <t> </t>
    </r>
  </si>
  <si>
    <r>
      <rPr>
        <b/>
        <u/>
        <sz val="9"/>
        <rFont val="Arial"/>
        <family val="2"/>
      </rPr>
      <t>Justification:  </t>
    </r>
    <r>
      <rPr>
        <sz val="9"/>
        <rFont val="Arial"/>
        <family val="2"/>
      </rPr>
      <t> </t>
    </r>
  </si>
  <si>
    <t>The enrollment facilitator will travel to Elko to conduct in-person enrollment support at the Elko County Library. This visit will provide direct assistance to individuals seeking information on Medicaid and Nevada Health Link, particularly those who may lack reliable internet access or need one-on-one guidance to complete their applications.</t>
  </si>
  <si>
    <t>In-State Travel</t>
  </si>
  <si>
    <t>Origin &amp; Destination</t>
  </si>
  <si>
    <t>Mileage</t>
  </si>
  <si>
    <t>Cost</t>
  </si>
  <si>
    <t># of Trips</t>
  </si>
  <si>
    <t># of days</t>
  </si>
  <si>
    <t># of Staff</t>
  </si>
  <si>
    <t>Total</t>
  </si>
  <si>
    <t>Per Diem:  $ per day per GSA rate for area x  # of trips x # of staff</t>
  </si>
  <si>
    <t>Lodging: $ per day + $ tax = total $ x  # of trips x # of nights  x # of staff</t>
  </si>
  <si>
    <t>Motor Pool:($ car/day + ## miles/day x $ rate per mile) x # trips x # days</t>
  </si>
  <si>
    <t>Mileage:  (rate per mile x # of miles per r/trip) = cost x # of trips x # of staff</t>
  </si>
  <si>
    <t>Parking:  $ per day x # of trips x  # of days x # of staff</t>
  </si>
  <si>
    <r>
      <rPr>
        <b/>
        <u/>
        <sz val="9"/>
        <rFont val="Arial"/>
        <family val="2"/>
      </rPr>
      <t>Justification</t>
    </r>
    <r>
      <rPr>
        <b/>
        <sz val="9"/>
        <rFont val="Arial"/>
        <family val="2"/>
      </rPr>
      <t>:</t>
    </r>
    <r>
      <rPr>
        <b/>
        <u/>
        <sz val="9"/>
        <rFont val="Arial"/>
        <family val="2"/>
      </rPr>
      <t xml:space="preserve">  </t>
    </r>
    <r>
      <rPr>
        <sz val="9"/>
        <rFont val="Arial"/>
        <family val="2"/>
      </rPr>
      <t xml:space="preserve">
</t>
    </r>
  </si>
  <si>
    <t>Total:</t>
  </si>
  <si>
    <t>Supplies</t>
  </si>
  <si>
    <t xml:space="preserve">List basic supplies needed to run the project. These should be reasonable and project related. Supplies includes all tangible personal property with an acquisition cost of less than $2,000 per unit or an alternative lower limit set by recipient policy. Individually list each item requested. Show the unit cost of each item, number needed, and total amount. Provide justification for each item and relate it to specific program objectives. Classify technology/computing items such as computers that do not meet the $2,000 per unit threshold or an alternative lower limit set by recipient policy as supplies and individually tag and record in an equipment/technology database. If appropriate, General Office Supplies may be shown by an estimated amount per month times the number of months in the budget category. </t>
  </si>
  <si>
    <r>
      <t>EXAMPLE</t>
    </r>
    <r>
      <rPr>
        <sz val="16"/>
        <rFont val="Arial"/>
        <family val="2"/>
      </rPr>
      <t> </t>
    </r>
  </si>
  <si>
    <r>
      <t>Microsoft Word Processing Software</t>
    </r>
    <r>
      <rPr>
        <sz val="8"/>
        <color rgb="FF0000FF"/>
        <rFont val="Arial"/>
        <family val="2"/>
      </rPr>
      <t> </t>
    </r>
  </si>
  <si>
    <r>
      <t>1 Dell Laptop</t>
    </r>
    <r>
      <rPr>
        <sz val="8"/>
        <color rgb="FF0000FF"/>
        <rFont val="Arial"/>
        <family val="2"/>
      </rPr>
      <t> </t>
    </r>
  </si>
  <si>
    <r>
      <t>Communications </t>
    </r>
    <r>
      <rPr>
        <sz val="8"/>
        <color rgb="FF0000FF"/>
        <rFont val="Arial"/>
        <family val="2"/>
      </rPr>
      <t> </t>
    </r>
  </si>
  <si>
    <r>
      <t>Justification: </t>
    </r>
    <r>
      <rPr>
        <sz val="9"/>
        <color rgb="FF000000"/>
        <rFont val="Arial"/>
        <family val="2"/>
      </rPr>
      <t>The exchange enrollment facilitator will be a new position and will require a laptop computer and printer to complete required activities under this RFA. The price of the laptop computer and printer is consistent with those purchased for other employees of the organization and is based upon a recently acquired invoice (which can be provided upon request). The pricing of the selected computer is necessary because it includes the following tools XXXX (e.g. firewall, etc.). The educational and confirmatoin letters shown and printed of plan selections to promote Nevada Medicaid and Nevada Health Link Marketplace health insurance options. Word Processing Software will be used to document program activities, process progress reports, etc.</t>
    </r>
  </si>
  <si>
    <t>Monthly expense</t>
  </si>
  <si>
    <t>FTE</t>
  </si>
  <si>
    <t>Number of Months</t>
  </si>
  <si>
    <t xml:space="preserve">Total </t>
  </si>
  <si>
    <t>Office supplies  $ amount x # of FTE staff x # of mo.</t>
  </si>
  <si>
    <t>Communications</t>
  </si>
  <si>
    <t>*Insert details to describe supply costs as it relates to the funding (specific program objectives)</t>
  </si>
  <si>
    <r>
      <rPr>
        <b/>
        <u/>
        <sz val="9"/>
        <rFont val="Arial"/>
        <family val="2"/>
      </rPr>
      <t>Justification</t>
    </r>
    <r>
      <rPr>
        <sz val="9"/>
        <rFont val="Arial"/>
        <family val="2"/>
      </rPr>
      <t>:</t>
    </r>
  </si>
  <si>
    <t>Other</t>
  </si>
  <si>
    <t>List all costs associated with Training, including justification of expenditures. cost category includes costs that do not fit in other categories (e.g., costs associated with EEF licensure, certification and training, printing, software licenses, meeting costs, etc.). Individually list each item requested and provide appropriate justification related to the program objectives.</t>
  </si>
  <si>
    <t>Description</t>
  </si>
  <si>
    <r>
      <t>Total</t>
    </r>
    <r>
      <rPr>
        <sz val="10"/>
        <rFont val="Arial"/>
        <family val="2"/>
      </rPr>
      <t> </t>
    </r>
  </si>
  <si>
    <t>EEF Licensure costs x 3 FTE</t>
  </si>
  <si>
    <r>
      <t>Justification:</t>
    </r>
    <r>
      <rPr>
        <b/>
        <sz val="9"/>
        <color rgb="FFFF0000"/>
        <rFont val="Arial"/>
        <family val="2"/>
      </rPr>
      <t> </t>
    </r>
    <r>
      <rPr>
        <sz val="9"/>
        <rFont val="Arial"/>
        <family val="2"/>
      </rPr>
      <t>Requesting costs associated with fulfilling Exchange Enrollment Facilitators licensure requirements for 3 new hires.</t>
    </r>
  </si>
  <si>
    <t xml:space="preserve"> </t>
  </si>
  <si>
    <r>
      <rPr>
        <b/>
        <u/>
        <sz val="9"/>
        <rFont val="Arial"/>
        <family val="2"/>
      </rPr>
      <t>Justification</t>
    </r>
    <r>
      <rPr>
        <sz val="9"/>
        <rFont val="Arial"/>
        <family val="2"/>
      </rPr>
      <t xml:space="preserve">: </t>
    </r>
  </si>
  <si>
    <t>Total Direct Charges</t>
  </si>
  <si>
    <t>Indirect Charges</t>
  </si>
  <si>
    <t>Indirect Rate:</t>
  </si>
  <si>
    <t>TOTAL BUDGET</t>
  </si>
  <si>
    <t>Form 2</t>
  </si>
  <si>
    <t>A.</t>
  </si>
  <si>
    <t>PATTERN BOXES ARE FORMULA DRIVEN - DO NOT OVERIDE - SEE INSTRUCTIONS</t>
  </si>
  <si>
    <t>FUNDING SOURCES</t>
  </si>
  <si>
    <t>Funding Source</t>
  </si>
  <si>
    <t>Other Funding</t>
  </si>
  <si>
    <t>Program Income</t>
  </si>
  <si>
    <t>TOTAL</t>
  </si>
  <si>
    <t xml:space="preserve"> SECURED</t>
  </si>
  <si>
    <t>ENTER TOTAL REQUEST</t>
  </si>
  <si>
    <t>EXPENSE CATEGORY</t>
  </si>
  <si>
    <t xml:space="preserve">Personnel </t>
  </si>
  <si>
    <t>TOTAL EXPENSE</t>
  </si>
  <si>
    <t>These boxes should equal 0</t>
  </si>
  <si>
    <t>Total Agency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</si>
  <si>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</si>
  <si>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</si>
  <si>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</si>
  <si>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</si>
  <si>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</si>
  <si>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</si>
  <si>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</si>
  <si>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</si>
  <si>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</si>
  <si>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</si>
  <si>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</si>
  <si>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</si>
  <si>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</si>
  <si>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</si>
  <si>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</si>
  <si>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</si>
  <si>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</si>
  <si>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</si>
  <si>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</si>
  <si>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</si>
  <si>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</si>
  <si>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</si>
  <si>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</si>
  <si>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</si>
  <si>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</si>
  <si>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</si>
  <si>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</si>
  <si>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</si>
  <si>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</si>
  <si>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</si>
  <si>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</si>
  <si>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</si>
  <si>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</si>
  <si>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</si>
  <si>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</si>
  <si>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</si>
  <si>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</si>
  <si>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</si>
  <si>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</si>
  <si>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</si>
  <si>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Ideal width</t>
  </si>
  <si>
    <t>Current</t>
  </si>
  <si>
    <t>Difference</t>
  </si>
  <si>
    <t>Result</t>
  </si>
  <si>
    <t>Click on cell and press "F2" to ensure current width is recalculated</t>
  </si>
  <si>
    <t>Budget Narrative</t>
  </si>
  <si>
    <t xml:space="preserve">PROPOSED BUDGET SUMMARY
</t>
  </si>
  <si>
    <r>
      <t>EXAMPLE</t>
    </r>
    <r>
      <rPr>
        <sz val="12"/>
        <rFont val="Arial"/>
        <family val="2"/>
      </rPr>
      <t> </t>
    </r>
  </si>
  <si>
    <t xml:space="preserve">Expense: </t>
  </si>
  <si>
    <t>Per Diem: $ per day per GSA rate for area x # of trips x # of staff </t>
  </si>
  <si>
    <t>$80 </t>
  </si>
  <si>
    <t>1 </t>
  </si>
  <si>
    <t>2 </t>
  </si>
  <si>
    <t>$160 </t>
  </si>
  <si>
    <t>Lodging: $ per day + $ tax = total $ x # of trips x # of nights x # of staff </t>
  </si>
  <si>
    <t>$105 </t>
  </si>
  <si>
    <t>Mileage: (rate per mile x # of miles per r/trip) x # of trips x # of staff </t>
  </si>
  <si>
    <t>24 </t>
  </si>
  <si>
    <t>0 </t>
  </si>
  <si>
    <t>2 EEF travel to community enrollment event.  ($0.725 x 55 miles round trip) X 24 trips annually x 2 staff </t>
  </si>
  <si>
    <r>
      <rPr>
        <sz val="9"/>
        <rFont val="Arial"/>
        <family val="2"/>
      </rPr>
      <t>Parking</t>
    </r>
    <r>
      <rPr>
        <sz val="8"/>
        <rFont val="Arial"/>
        <family val="2"/>
      </rPr>
      <t>: </t>
    </r>
    <r>
      <rPr>
        <sz val="9"/>
        <rFont val="Arial"/>
        <family val="2"/>
      </rPr>
      <t>$ per day x # of trips x # of days x # of staff </t>
    </r>
  </si>
  <si>
    <t>$0 </t>
  </si>
  <si>
    <t>Annual Salary </t>
  </si>
  <si>
    <t>Fringe Rate </t>
  </si>
  <si>
    <t>% of Time spent on activities funded through this award </t>
  </si>
  <si>
    <t>Months </t>
  </si>
  <si>
    <t>Percent of Months  worked Annual</t>
  </si>
  <si>
    <t>Total Amount Requested </t>
  </si>
  <si>
    <t>$47,000.00 </t>
  </si>
  <si>
    <t>100.00% </t>
  </si>
  <si>
    <t>12 </t>
  </si>
  <si>
    <t>$54,050.00  </t>
  </si>
  <si>
    <t>Doe, Jane Exchange Enrollment Facilitator, PCN 0027</t>
  </si>
  <si>
    <r>
      <t xml:space="preserve">BUDGET NARRATIVE
</t>
    </r>
    <r>
      <rPr>
        <sz val="12"/>
        <color indexed="10"/>
        <rFont val="Arial"/>
        <family val="2"/>
      </rPr>
      <t>(Form Revised May 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</si>
</sst>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00"/>
  </numFmts>
  <fonts count="46" x14ac:knownFonts="1">
    <font>
      <sz val="10"/>
      <name val="Arial"/>
    </font>
    <font>
      <sz val="10"/>
      <name val="Arial"/>
      <family val="2"/>
    </font>
    <font>
      <b/>
      <sz val="14"/>
      <name val="Arial"/>
      <family val="2"/>
    </font>
    <font>
      <u/>
      <sz val="10"/>
      <color indexed="12"/>
      <name val="Arial"/>
      <family val="2"/>
    </font>
    <font>
      <b/>
      <sz val="10"/>
      <name val="Arial"/>
      <family val="2"/>
    </font>
    <font>
      <i/>
      <sz val="12"/>
      <name val="Arial"/>
      <family val="2"/>
    </font>
    <font>
      <sz val="11"/>
      <name val="Calibri"/>
      <family val="2"/>
    </font>
    <font>
      <b/>
      <sz val="9"/>
      <name val="Arial"/>
      <family val="2"/>
    </font>
    <font>
      <b/>
      <u/>
      <sz val="9"/>
      <name val="Arial"/>
      <family val="2"/>
    </font>
    <font>
      <sz val="9"/>
      <name val="Arial"/>
      <family val="2"/>
    </font>
    <font>
      <u/>
      <sz val="9"/>
      <name val="Arial"/>
      <family val="2"/>
    </font>
    <font>
      <b/>
      <i/>
      <sz val="9"/>
      <name val="Arial"/>
      <family val="2"/>
    </font>
    <font>
      <sz val="9"/>
      <name val="Times New Roman"/>
      <family val="1"/>
    </font>
    <font>
      <u/>
      <sz val="9"/>
      <color indexed="12"/>
      <name val="Arial"/>
      <family val="2"/>
    </font>
    <font>
      <i/>
      <u/>
      <sz val="9"/>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b/>
      <sz val="9"/>
      <color rgb="FFFF0000"/>
      <name val="Arial"/>
      <family val="2"/>
    </font>
    <font>
      <sz val="9"/>
      <color rgb="FFFF0000"/>
      <name val="Arial"/>
      <family val="2"/>
    </font>
    <font>
      <b/>
      <sz val="8"/>
      <name val="Arial"/>
      <family val="2"/>
    </font>
    <font>
      <sz val="8"/>
      <name val="Arial"/>
      <family val="2"/>
    </font>
    <font>
      <sz val="8"/>
      <color rgb="FF0000FF"/>
      <name val="Arial"/>
      <family val="2"/>
    </font>
    <font>
      <b/>
      <sz val="18"/>
      <color rgb="FF0000FF"/>
      <name val="Arial"/>
      <family val="2"/>
    </font>
    <font>
      <u/>
      <sz val="8"/>
      <name val="Arial"/>
      <family val="2"/>
    </font>
    <font>
      <b/>
      <u/>
      <sz val="8"/>
      <name val="Arial"/>
      <family val="2"/>
    </font>
    <font>
      <b/>
      <sz val="9"/>
      <color rgb="FF0000FF"/>
      <name val="Arial"/>
      <family val="2"/>
    </font>
    <font>
      <b/>
      <u/>
      <sz val="10"/>
      <name val="Arial"/>
      <family val="2"/>
    </font>
    <font>
      <b/>
      <u/>
      <sz val="9"/>
      <color rgb="FFED0000"/>
      <name val="Arial"/>
      <family val="2"/>
    </font>
    <font>
      <b/>
      <sz val="9"/>
      <color rgb="FFED0000"/>
      <name val="Arial"/>
      <family val="2"/>
    </font>
    <font>
      <sz val="9"/>
      <color rgb="FFED0000"/>
      <name val="Arial"/>
      <family val="2"/>
    </font>
    <font>
      <b/>
      <sz val="9"/>
      <color rgb="FFBD0000"/>
      <name val="Arial"/>
      <family val="2"/>
    </font>
    <font>
      <b/>
      <sz val="9"/>
      <color rgb="FF000000"/>
      <name val="Arial"/>
      <family val="2"/>
    </font>
    <font>
      <sz val="9"/>
      <color rgb="FFFF0000"/>
      <name val="Times New Roman"/>
      <family val="1"/>
    </font>
    <font>
      <sz val="10"/>
      <name val="Arial"/>
    </font>
    <font>
      <b/>
      <sz val="12"/>
      <color theme="1"/>
      <name val="Arial"/>
      <family val="2"/>
    </font>
    <font>
      <b/>
      <sz val="12"/>
      <name val="Arial"/>
      <family val="2"/>
    </font>
    <font>
      <sz val="12"/>
      <color indexed="10"/>
      <name val="Arial"/>
      <family val="2"/>
    </font>
    <font>
      <b/>
      <sz val="16"/>
      <name val="Aptos"/>
      <family val="2"/>
    </font>
    <font>
      <b/>
      <sz val="16"/>
      <name val="Arial"/>
      <family val="2"/>
    </font>
    <font>
      <sz val="16"/>
      <name val="Arial"/>
      <family val="2"/>
    </font>
    <font>
      <b/>
      <sz val="9"/>
      <color theme="1"/>
      <name val="Arial"/>
      <family val="2"/>
    </font>
    <font>
      <sz val="9"/>
      <color rgb="FF000000"/>
      <name val="Arial"/>
      <family val="2"/>
    </font>
    <font>
      <sz val="12"/>
      <name val="Arial"/>
      <family val="2"/>
    </font>
    <font>
      <sz val="11"/>
      <name val="Aptos"/>
      <family val="2"/>
    </font>
  </fonts>
  <fills count="14">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5AE7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D966"/>
        <bgColor rgb="FF000000"/>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bgColor indexed="64"/>
      </patternFill>
    </fill>
  </fills>
  <borders count="4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style="thin">
        <color rgb="FF000000"/>
      </top>
      <bottom style="medium">
        <color rgb="FF000000"/>
      </bottom>
      <diagonal/>
    </border>
  </borders>
  <cellStyleXfs count="7">
    <xf numFmtId="0" fontId="0" fillId="0" borderId="0"/>
    <xf numFmtId="44" fontId="15" fillId="0" borderId="0" applyFont="0" applyFill="0" applyBorder="0" applyAlignment="0" applyProtection="0"/>
    <xf numFmtId="0" fontId="3" fillId="0" borderId="0" applyNumberFormat="0" applyFill="0" applyBorder="0" applyAlignment="0" applyProtection="0">
      <alignment vertical="top"/>
      <protection locked="0"/>
    </xf>
    <xf numFmtId="0" fontId="15" fillId="0" borderId="0"/>
    <xf numFmtId="9" fontId="1" fillId="0" borderId="0" applyFont="0" applyFill="0" applyBorder="0" applyAlignment="0" applyProtection="0"/>
    <xf numFmtId="9" fontId="15" fillId="0" borderId="0" applyFont="0" applyFill="0" applyBorder="0" applyAlignment="0" applyProtection="0"/>
    <xf numFmtId="44" fontId="35" fillId="0" borderId="0" applyFont="0" applyFill="0" applyBorder="0" applyAlignment="0" applyProtection="0"/>
  </cellStyleXfs>
  <cellXfs count="284">
    <xf numFmtId="0" fontId="0" fillId="0" borderId="0" xfId="0"/>
    <xf numFmtId="0" fontId="2" fillId="0" borderId="0" xfId="0" applyFont="1"/>
    <xf numFmtId="0" fontId="6" fillId="0" borderId="0" xfId="0" applyFont="1" applyAlignment="1">
      <alignment horizontal="left" vertical="top"/>
    </xf>
    <xf numFmtId="0" fontId="0" fillId="0" borderId="0" xfId="0" quotePrefix="1"/>
    <xf numFmtId="0" fontId="0" fillId="5" borderId="0" xfId="0" applyFill="1"/>
    <xf numFmtId="0" fontId="5" fillId="5" borderId="0" xfId="0" applyFont="1" applyFill="1"/>
    <xf numFmtId="166" fontId="0" fillId="0" borderId="0" xfId="0" applyNumberFormat="1"/>
    <xf numFmtId="0" fontId="16" fillId="5" borderId="0" xfId="0" applyFont="1" applyFill="1"/>
    <xf numFmtId="0" fontId="4" fillId="0" borderId="0" xfId="0" applyFont="1"/>
    <xf numFmtId="0" fontId="7" fillId="0" borderId="0" xfId="0" applyFont="1" applyAlignment="1">
      <alignment horizontal="right"/>
    </xf>
    <xf numFmtId="0" fontId="9" fillId="0" borderId="0" xfId="0" applyFont="1"/>
    <xf numFmtId="0" fontId="8" fillId="0" borderId="0" xfId="0" applyFont="1"/>
    <xf numFmtId="0" fontId="7" fillId="0" borderId="0" xfId="0" applyFont="1" applyAlignment="1" applyProtection="1">
      <alignment horizontal="left"/>
      <protection locked="0"/>
    </xf>
    <xf numFmtId="0" fontId="8" fillId="0" borderId="1" xfId="0" applyFont="1" applyBorder="1" applyAlignment="1">
      <alignment horizontal="left" vertical="top" wrapText="1"/>
    </xf>
    <xf numFmtId="0" fontId="11"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lignment vertical="top" wrapText="1"/>
    </xf>
    <xf numFmtId="42" fontId="9" fillId="0" borderId="1" xfId="0" applyNumberFormat="1" applyFont="1" applyBorder="1" applyAlignment="1">
      <alignment horizontal="center" wrapText="1"/>
    </xf>
    <xf numFmtId="0" fontId="9" fillId="2" borderId="3" xfId="0" applyFont="1" applyFill="1" applyBorder="1" applyAlignment="1">
      <alignment horizontal="right" vertical="top" wrapText="1"/>
    </xf>
    <xf numFmtId="5" fontId="9" fillId="3" borderId="3" xfId="0" applyNumberFormat="1" applyFont="1" applyFill="1" applyBorder="1" applyAlignment="1">
      <alignment horizontal="center" vertical="top" wrapText="1"/>
    </xf>
    <xf numFmtId="5" fontId="9" fillId="4" borderId="3" xfId="0" applyNumberFormat="1" applyFont="1" applyFill="1" applyBorder="1" applyAlignment="1">
      <alignment horizontal="center" vertical="top" wrapText="1"/>
    </xf>
    <xf numFmtId="5" fontId="9" fillId="3" borderId="3" xfId="0" applyNumberFormat="1" applyFont="1" applyFill="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168" fontId="9" fillId="3" borderId="7" xfId="0" applyNumberFormat="1" applyFont="1" applyFill="1" applyBorder="1" applyAlignment="1">
      <alignment horizontal="center" vertical="top" wrapText="1"/>
    </xf>
    <xf numFmtId="168" fontId="9" fillId="3" borderId="7" xfId="0" applyNumberFormat="1" applyFont="1" applyFill="1" applyBorder="1" applyAlignment="1">
      <alignment vertical="top"/>
    </xf>
    <xf numFmtId="0" fontId="9" fillId="0" borderId="8" xfId="0" applyFont="1" applyBorder="1" applyAlignment="1" applyProtection="1">
      <alignment vertical="top" wrapText="1"/>
      <protection locked="0"/>
    </xf>
    <xf numFmtId="42" fontId="9" fillId="0" borderId="8" xfId="0" applyNumberFormat="1" applyFont="1" applyBorder="1" applyAlignment="1">
      <alignment horizontal="center" vertical="top" wrapText="1"/>
    </xf>
    <xf numFmtId="42" fontId="9" fillId="0" borderId="8" xfId="0" applyNumberFormat="1" applyFont="1" applyBorder="1" applyAlignment="1" applyProtection="1">
      <alignment horizontal="center" vertical="top" wrapText="1"/>
      <protection locked="0"/>
    </xf>
    <xf numFmtId="0" fontId="9" fillId="0" borderId="6" xfId="0" applyFont="1" applyBorder="1" applyAlignment="1">
      <alignment horizontal="right" vertical="top" wrapText="1"/>
    </xf>
    <xf numFmtId="168" fontId="9" fillId="3" borderId="3" xfId="0" applyNumberFormat="1" applyFont="1" applyFill="1" applyBorder="1" applyAlignment="1">
      <alignment horizontal="right" vertical="top" wrapText="1"/>
    </xf>
    <xf numFmtId="168" fontId="9" fillId="3" borderId="7" xfId="0" applyNumberFormat="1" applyFont="1" applyFill="1" applyBorder="1" applyAlignment="1">
      <alignment horizontal="right" vertical="top" wrapText="1"/>
    </xf>
    <xf numFmtId="0" fontId="9" fillId="0" borderId="0" xfId="0" applyFont="1" applyAlignment="1" applyProtection="1">
      <alignment horizontal="center"/>
      <protection locked="0"/>
    </xf>
    <xf numFmtId="42" fontId="9" fillId="0" borderId="0" xfId="0" applyNumberFormat="1" applyFont="1" applyAlignment="1">
      <alignment horizontal="right" vertical="top" wrapText="1"/>
    </xf>
    <xf numFmtId="0" fontId="8" fillId="0" borderId="0" xfId="0" applyFont="1" applyProtection="1">
      <protection locked="0"/>
    </xf>
    <xf numFmtId="0" fontId="10" fillId="0" borderId="0" xfId="0" applyFont="1" applyProtection="1">
      <protection locked="0"/>
    </xf>
    <xf numFmtId="0" fontId="12" fillId="0" borderId="0" xfId="3" applyFont="1"/>
    <xf numFmtId="0" fontId="17" fillId="0" borderId="0" xfId="3" applyFont="1"/>
    <xf numFmtId="167" fontId="17" fillId="0" borderId="0" xfId="3" applyNumberFormat="1" applyFont="1"/>
    <xf numFmtId="0" fontId="8" fillId="6" borderId="0" xfId="3" applyFont="1" applyFill="1" applyAlignment="1">
      <alignment vertical="top"/>
    </xf>
    <xf numFmtId="0" fontId="7" fillId="6" borderId="0" xfId="3" applyFont="1" applyFill="1"/>
    <xf numFmtId="167" fontId="18" fillId="6" borderId="0" xfId="1" applyNumberFormat="1" applyFont="1" applyFill="1" applyBorder="1" applyAlignment="1">
      <alignment horizontal="right" vertical="top"/>
    </xf>
    <xf numFmtId="167" fontId="7" fillId="6" borderId="0" xfId="3" applyNumberFormat="1" applyFont="1" applyFill="1" applyAlignment="1">
      <alignment horizontal="right"/>
    </xf>
    <xf numFmtId="0" fontId="13" fillId="0" borderId="0" xfId="2" applyFont="1" applyFill="1" applyBorder="1" applyAlignment="1" applyProtection="1">
      <alignment vertical="top" wrapText="1"/>
    </xf>
    <xf numFmtId="0" fontId="8" fillId="0" borderId="0" xfId="3" applyFont="1" applyAlignment="1">
      <alignment vertical="top" wrapText="1"/>
    </xf>
    <xf numFmtId="167" fontId="10" fillId="0" borderId="0" xfId="1" applyNumberFormat="1" applyFont="1" applyFill="1" applyBorder="1" applyAlignment="1">
      <alignment horizontal="center" wrapText="1"/>
    </xf>
    <xf numFmtId="167" fontId="10" fillId="0" borderId="0" xfId="1" applyNumberFormat="1" applyFont="1" applyFill="1" applyBorder="1" applyAlignment="1">
      <alignment horizontal="right" wrapText="1"/>
    </xf>
    <xf numFmtId="0" fontId="10" fillId="0" borderId="0" xfId="3" applyFont="1" applyAlignment="1">
      <alignment horizontal="center"/>
    </xf>
    <xf numFmtId="0" fontId="10" fillId="0" borderId="0" xfId="3" applyFont="1" applyAlignment="1">
      <alignment horizontal="right" wrapText="1"/>
    </xf>
    <xf numFmtId="0" fontId="10" fillId="0" borderId="0" xfId="3" applyFont="1" applyAlignment="1">
      <alignment vertical="top" wrapText="1"/>
    </xf>
    <xf numFmtId="164" fontId="9" fillId="0" borderId="0" xfId="1" applyNumberFormat="1" applyFont="1" applyFill="1" applyBorder="1" applyAlignment="1">
      <alignment horizontal="right" vertical="top"/>
    </xf>
    <xf numFmtId="0" fontId="9" fillId="0" borderId="0" xfId="3" applyFont="1" applyAlignment="1">
      <alignment horizontal="center" vertical="top"/>
    </xf>
    <xf numFmtId="10" fontId="9" fillId="0" borderId="0" xfId="4" applyNumberFormat="1" applyFont="1" applyFill="1" applyBorder="1" applyAlignment="1">
      <alignment horizontal="center" vertical="top"/>
    </xf>
    <xf numFmtId="5" fontId="9" fillId="0" borderId="0" xfId="3" applyNumberFormat="1" applyFont="1" applyAlignment="1">
      <alignment horizontal="right" vertical="top"/>
    </xf>
    <xf numFmtId="167" fontId="10" fillId="0" borderId="0" xfId="1" applyNumberFormat="1" applyFont="1" applyFill="1" applyBorder="1" applyAlignment="1">
      <alignment horizontal="center"/>
    </xf>
    <xf numFmtId="0" fontId="10" fillId="0" borderId="0" xfId="3" applyFont="1" applyAlignment="1">
      <alignment horizontal="center" wrapText="1"/>
    </xf>
    <xf numFmtId="0" fontId="9" fillId="0" borderId="0" xfId="3" applyFont="1" applyAlignment="1">
      <alignment vertical="top"/>
    </xf>
    <xf numFmtId="0" fontId="17" fillId="0" borderId="0" xfId="3" applyFont="1" applyAlignment="1">
      <alignment vertical="top"/>
    </xf>
    <xf numFmtId="0" fontId="18" fillId="0" borderId="0" xfId="3" applyFont="1" applyAlignment="1">
      <alignment vertical="top"/>
    </xf>
    <xf numFmtId="0" fontId="12" fillId="0" borderId="0" xfId="3" applyFont="1" applyAlignment="1">
      <alignment vertical="top"/>
    </xf>
    <xf numFmtId="0" fontId="7" fillId="0" borderId="0" xfId="3" applyFont="1" applyAlignment="1">
      <alignment vertical="top" wrapText="1"/>
    </xf>
    <xf numFmtId="0" fontId="7" fillId="0" borderId="0" xfId="3" applyFont="1" applyAlignment="1">
      <alignment horizontal="right" vertical="top"/>
    </xf>
    <xf numFmtId="9" fontId="9" fillId="0" borderId="0" xfId="5" applyFont="1" applyFill="1" applyAlignment="1">
      <alignment horizontal="center" vertical="top"/>
    </xf>
    <xf numFmtId="0" fontId="10" fillId="6" borderId="0" xfId="3" applyFont="1" applyFill="1" applyAlignment="1">
      <alignment vertical="top"/>
    </xf>
    <xf numFmtId="167" fontId="10" fillId="6" borderId="0" xfId="1" applyNumberFormat="1" applyFont="1" applyFill="1" applyBorder="1" applyAlignment="1">
      <alignment horizontal="right" wrapText="1"/>
    </xf>
    <xf numFmtId="167" fontId="10" fillId="6" borderId="0" xfId="1" applyNumberFormat="1" applyFont="1" applyFill="1" applyBorder="1" applyAlignment="1">
      <alignment horizontal="center"/>
    </xf>
    <xf numFmtId="0" fontId="10" fillId="6" borderId="0" xfId="3" applyFont="1" applyFill="1" applyAlignment="1">
      <alignment horizontal="right" wrapText="1"/>
    </xf>
    <xf numFmtId="0" fontId="9" fillId="0" borderId="0" xfId="3" applyFont="1"/>
    <xf numFmtId="5" fontId="7" fillId="0" borderId="0" xfId="3" applyNumberFormat="1" applyFont="1" applyAlignment="1">
      <alignment horizontal="right"/>
    </xf>
    <xf numFmtId="0" fontId="12" fillId="0" borderId="0" xfId="3" applyFont="1" applyAlignment="1">
      <alignment wrapText="1"/>
    </xf>
    <xf numFmtId="0" fontId="14" fillId="0" borderId="0" xfId="3" applyFont="1" applyAlignment="1">
      <alignment wrapText="1"/>
    </xf>
    <xf numFmtId="0" fontId="10" fillId="0" borderId="0" xfId="3" applyFont="1" applyAlignment="1">
      <alignment horizontal="center" vertical="top" wrapText="1"/>
    </xf>
    <xf numFmtId="0" fontId="10" fillId="0" borderId="0" xfId="3" applyFont="1" applyAlignment="1">
      <alignment horizontal="center" vertical="top"/>
    </xf>
    <xf numFmtId="0" fontId="9" fillId="0" borderId="0" xfId="3" applyFont="1" applyAlignment="1">
      <alignment wrapText="1"/>
    </xf>
    <xf numFmtId="5" fontId="9" fillId="0" borderId="0" xfId="3" applyNumberFormat="1" applyFont="1" applyAlignment="1">
      <alignment horizontal="right"/>
    </xf>
    <xf numFmtId="5" fontId="9" fillId="3" borderId="0" xfId="3" applyNumberFormat="1" applyFont="1" applyFill="1" applyAlignment="1">
      <alignment horizontal="right"/>
    </xf>
    <xf numFmtId="0" fontId="9" fillId="0" borderId="0" xfId="3" applyFont="1" applyAlignment="1">
      <alignment vertical="top" wrapText="1"/>
    </xf>
    <xf numFmtId="7" fontId="9" fillId="0" borderId="0" xfId="3" applyNumberFormat="1" applyFont="1" applyAlignment="1">
      <alignment horizontal="right"/>
    </xf>
    <xf numFmtId="0" fontId="7" fillId="0" borderId="0" xfId="3" applyFont="1"/>
    <xf numFmtId="6" fontId="9" fillId="0" borderId="0" xfId="3" applyNumberFormat="1" applyFont="1"/>
    <xf numFmtId="6" fontId="7" fillId="0" borderId="0" xfId="3" applyNumberFormat="1" applyFont="1"/>
    <xf numFmtId="6" fontId="12" fillId="0" borderId="0" xfId="3" applyNumberFormat="1" applyFont="1"/>
    <xf numFmtId="0" fontId="9" fillId="5" borderId="0" xfId="3" applyFont="1" applyFill="1" applyAlignment="1">
      <alignment horizontal="left"/>
    </xf>
    <xf numFmtId="0" fontId="9" fillId="5" borderId="0" xfId="3" applyFont="1" applyFill="1" applyAlignment="1">
      <alignment horizontal="center"/>
    </xf>
    <xf numFmtId="0" fontId="1" fillId="0" borderId="0" xfId="0" quotePrefix="1" applyFont="1"/>
    <xf numFmtId="0" fontId="1" fillId="0" borderId="0" xfId="0" applyFont="1"/>
    <xf numFmtId="0" fontId="3" fillId="0" borderId="0" xfId="2" applyAlignment="1" applyProtection="1"/>
    <xf numFmtId="0" fontId="9" fillId="0" borderId="0" xfId="0" applyFont="1" applyProtection="1">
      <protection locked="0"/>
    </xf>
    <xf numFmtId="0" fontId="34" fillId="0" borderId="0" xfId="3" applyFont="1" applyAlignment="1">
      <alignment vertical="top"/>
    </xf>
    <xf numFmtId="0" fontId="9" fillId="0" borderId="0" xfId="3" applyFont="1" applyAlignment="1">
      <alignment horizontal="center"/>
    </xf>
    <xf numFmtId="167" fontId="17" fillId="0" borderId="0" xfId="3" applyNumberFormat="1" applyFont="1" applyAlignment="1">
      <alignment vertical="top"/>
    </xf>
    <xf numFmtId="10" fontId="9" fillId="0" borderId="0" xfId="4" applyNumberFormat="1" applyFont="1" applyFill="1" applyAlignment="1">
      <alignment horizontal="center" vertical="top"/>
    </xf>
    <xf numFmtId="5" fontId="9" fillId="0" borderId="0" xfId="3" applyNumberFormat="1" applyFont="1" applyAlignment="1">
      <alignment horizontal="center" vertical="center"/>
    </xf>
    <xf numFmtId="7" fontId="9" fillId="0" borderId="0" xfId="3" applyNumberFormat="1" applyFont="1" applyAlignment="1">
      <alignment horizontal="center" vertical="center"/>
    </xf>
    <xf numFmtId="165" fontId="9" fillId="0" borderId="0" xfId="3" applyNumberFormat="1" applyFont="1" applyAlignment="1">
      <alignment horizontal="center" vertical="center"/>
    </xf>
    <xf numFmtId="167" fontId="7" fillId="0" borderId="0" xfId="1" applyNumberFormat="1" applyFont="1" applyFill="1" applyBorder="1" applyAlignment="1">
      <alignment horizontal="right" vertical="top"/>
    </xf>
    <xf numFmtId="167" fontId="18" fillId="0" borderId="0" xfId="1" applyNumberFormat="1" applyFont="1" applyFill="1" applyBorder="1" applyAlignment="1">
      <alignment horizontal="right" vertical="top"/>
    </xf>
    <xf numFmtId="0" fontId="7" fillId="7" borderId="0" xfId="3" applyFont="1" applyFill="1"/>
    <xf numFmtId="5" fontId="7" fillId="7" borderId="0" xfId="3" applyNumberFormat="1" applyFont="1" applyFill="1" applyAlignment="1">
      <alignment horizontal="right"/>
    </xf>
    <xf numFmtId="167" fontId="18" fillId="7" borderId="0" xfId="1" applyNumberFormat="1" applyFont="1" applyFill="1" applyBorder="1" applyAlignment="1">
      <alignment horizontal="right" vertical="top"/>
    </xf>
    <xf numFmtId="169" fontId="18" fillId="8" borderId="0" xfId="1" applyNumberFormat="1" applyFont="1" applyFill="1" applyBorder="1" applyAlignment="1">
      <alignment horizontal="right" vertical="top"/>
    </xf>
    <xf numFmtId="167" fontId="18" fillId="8" borderId="0" xfId="1" applyNumberFormat="1" applyFont="1" applyFill="1" applyBorder="1" applyAlignment="1">
      <alignment horizontal="right" vertical="top"/>
    </xf>
    <xf numFmtId="0" fontId="7" fillId="8" borderId="0" xfId="3" applyFont="1" applyFill="1" applyAlignment="1">
      <alignment vertical="top"/>
    </xf>
    <xf numFmtId="0" fontId="7" fillId="8" borderId="0" xfId="3" applyFont="1" applyFill="1" applyAlignment="1">
      <alignment horizontal="right" vertical="top"/>
    </xf>
    <xf numFmtId="0" fontId="8" fillId="7" borderId="0" xfId="3" applyFont="1" applyFill="1" applyAlignment="1">
      <alignment wrapText="1"/>
    </xf>
    <xf numFmtId="5" fontId="9" fillId="7" borderId="0" xfId="3" applyNumberFormat="1" applyFont="1" applyFill="1" applyAlignment="1">
      <alignment horizontal="right"/>
    </xf>
    <xf numFmtId="0" fontId="8" fillId="7" borderId="0" xfId="3" applyFont="1" applyFill="1" applyAlignment="1">
      <alignment horizontal="left" vertical="center" wrapText="1"/>
    </xf>
    <xf numFmtId="0" fontId="8" fillId="0" borderId="0" xfId="3" applyFont="1" applyAlignment="1">
      <alignment horizontal="left" vertical="center" wrapText="1"/>
    </xf>
    <xf numFmtId="0" fontId="21" fillId="0" borderId="0" xfId="0" applyFont="1" applyAlignment="1">
      <alignment horizontal="left" vertical="center" wrapText="1"/>
    </xf>
    <xf numFmtId="0" fontId="39" fillId="9" borderId="16" xfId="0" applyFont="1" applyFill="1" applyBorder="1" applyAlignment="1">
      <alignment horizontal="left" vertical="center" wrapText="1"/>
    </xf>
    <xf numFmtId="0" fontId="32" fillId="0" borderId="0" xfId="3" applyFont="1" applyAlignment="1">
      <alignment horizontal="center" wrapText="1"/>
    </xf>
    <xf numFmtId="0" fontId="33" fillId="0" borderId="0" xfId="0" applyFont="1" applyAlignment="1">
      <alignment vertical="top"/>
    </xf>
    <xf numFmtId="0" fontId="8" fillId="10" borderId="0" xfId="0" applyFont="1" applyFill="1" applyAlignment="1">
      <alignment horizontal="left" vertical="top"/>
    </xf>
    <xf numFmtId="0" fontId="9" fillId="10" borderId="0" xfId="0" applyFont="1" applyFill="1" applyAlignment="1">
      <alignment horizontal="left" vertical="top"/>
    </xf>
    <xf numFmtId="0" fontId="7" fillId="10" borderId="0" xfId="0" applyFont="1" applyFill="1" applyAlignment="1">
      <alignment horizontal="left" vertical="top"/>
    </xf>
    <xf numFmtId="0" fontId="17" fillId="0" borderId="0" xfId="3" applyFont="1" applyAlignment="1">
      <alignment horizontal="left" vertical="top"/>
    </xf>
    <xf numFmtId="10" fontId="8" fillId="10" borderId="0" xfId="0" applyNumberFormat="1" applyFont="1" applyFill="1" applyAlignment="1">
      <alignment horizontal="left" vertical="top"/>
    </xf>
    <xf numFmtId="10" fontId="7" fillId="0" borderId="0" xfId="0" applyNumberFormat="1" applyFont="1" applyAlignment="1">
      <alignment horizontal="left" vertical="top"/>
    </xf>
    <xf numFmtId="6" fontId="7" fillId="0" borderId="0" xfId="0" applyNumberFormat="1"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xf>
    <xf numFmtId="10" fontId="8" fillId="0" borderId="0" xfId="0" applyNumberFormat="1" applyFont="1" applyAlignment="1">
      <alignment horizontal="left" vertical="top"/>
    </xf>
    <xf numFmtId="0" fontId="9" fillId="0" borderId="0" xfId="0" applyFont="1" applyAlignment="1">
      <alignment horizontal="left" vertical="top"/>
    </xf>
    <xf numFmtId="5" fontId="7" fillId="11" borderId="0" xfId="3" applyNumberFormat="1" applyFont="1" applyFill="1" applyAlignment="1">
      <alignment horizontal="right"/>
    </xf>
    <xf numFmtId="0" fontId="7" fillId="11" borderId="0" xfId="3" applyFont="1" applyFill="1" applyAlignment="1">
      <alignment horizontal="right" vertical="top"/>
    </xf>
    <xf numFmtId="167" fontId="17" fillId="0" borderId="0" xfId="3" applyNumberFormat="1" applyFont="1" applyAlignment="1">
      <alignment horizontal="left"/>
    </xf>
    <xf numFmtId="0" fontId="17" fillId="0" borderId="0" xfId="3" applyFont="1" applyAlignment="1">
      <alignment horizontal="left"/>
    </xf>
    <xf numFmtId="168" fontId="9" fillId="3" borderId="3" xfId="0" applyNumberFormat="1" applyFont="1" applyFill="1" applyBorder="1" applyAlignment="1">
      <alignment horizontal="center" vertical="top" wrapText="1"/>
    </xf>
    <xf numFmtId="7" fontId="7" fillId="7" borderId="0" xfId="3" applyNumberFormat="1" applyFont="1" applyFill="1" applyAlignment="1">
      <alignment horizontal="right"/>
    </xf>
    <xf numFmtId="44" fontId="18" fillId="0" borderId="0" xfId="3" applyNumberFormat="1" applyFont="1"/>
    <xf numFmtId="164" fontId="7" fillId="10" borderId="0" xfId="0" applyNumberFormat="1" applyFont="1" applyFill="1" applyAlignment="1">
      <alignment horizontal="right" vertical="top"/>
    </xf>
    <xf numFmtId="164" fontId="42" fillId="7" borderId="0" xfId="1" applyNumberFormat="1" applyFont="1" applyFill="1" applyBorder="1" applyAlignment="1">
      <alignment horizontal="right" vertical="top"/>
    </xf>
    <xf numFmtId="164" fontId="42" fillId="11" borderId="0" xfId="3" applyNumberFormat="1" applyFont="1" applyFill="1"/>
    <xf numFmtId="164" fontId="42" fillId="7" borderId="0" xfId="3" applyNumberFormat="1" applyFont="1" applyFill="1"/>
    <xf numFmtId="0" fontId="7" fillId="7" borderId="0" xfId="3" applyFont="1" applyFill="1" applyAlignment="1">
      <alignment horizontal="left" vertical="top" wrapText="1"/>
    </xf>
    <xf numFmtId="0" fontId="8" fillId="12" borderId="0" xfId="3" applyFont="1" applyFill="1" applyAlignment="1">
      <alignment wrapText="1"/>
    </xf>
    <xf numFmtId="5" fontId="9" fillId="12" borderId="0" xfId="3" applyNumberFormat="1" applyFont="1" applyFill="1" applyAlignment="1">
      <alignment horizontal="right"/>
    </xf>
    <xf numFmtId="0" fontId="7" fillId="12" borderId="0" xfId="3" applyFont="1" applyFill="1"/>
    <xf numFmtId="5" fontId="7" fillId="12" borderId="0" xfId="3" applyNumberFormat="1" applyFont="1" applyFill="1" applyAlignment="1">
      <alignment horizontal="right"/>
    </xf>
    <xf numFmtId="0" fontId="8" fillId="12" borderId="0" xfId="3" applyFont="1" applyFill="1" applyAlignment="1">
      <alignment horizontal="left"/>
    </xf>
    <xf numFmtId="0" fontId="7" fillId="12" borderId="0" xfId="3" applyFont="1" applyFill="1" applyAlignment="1">
      <alignment horizontal="left"/>
    </xf>
    <xf numFmtId="167" fontId="7" fillId="12" borderId="0" xfId="3" applyNumberFormat="1" applyFont="1" applyFill="1" applyAlignment="1">
      <alignment horizontal="left"/>
    </xf>
    <xf numFmtId="0" fontId="8" fillId="12" borderId="0" xfId="3" applyFont="1" applyFill="1" applyAlignment="1">
      <alignment horizontal="left" vertical="center" wrapText="1"/>
    </xf>
    <xf numFmtId="0" fontId="28" fillId="12" borderId="0" xfId="3" applyFont="1" applyFill="1" applyAlignment="1">
      <alignment horizontal="left" vertical="center" wrapText="1"/>
    </xf>
    <xf numFmtId="0" fontId="28" fillId="12" borderId="0" xfId="3" applyFont="1" applyFill="1" applyAlignment="1">
      <alignment wrapText="1"/>
    </xf>
    <xf numFmtId="167" fontId="7" fillId="8" borderId="0" xfId="1" applyNumberFormat="1" applyFont="1" applyFill="1" applyBorder="1" applyAlignment="1">
      <alignment horizontal="right" vertical="top"/>
    </xf>
    <xf numFmtId="0" fontId="31" fillId="0" borderId="0" xfId="3" applyFont="1" applyAlignment="1">
      <alignment horizontal="left" vertical="top" wrapText="1"/>
    </xf>
    <xf numFmtId="0" fontId="9" fillId="0" borderId="0" xfId="3" applyFont="1" applyAlignment="1">
      <alignment horizontal="left" vertical="top" wrapText="1"/>
    </xf>
    <xf numFmtId="0" fontId="7" fillId="7" borderId="0" xfId="3" applyFont="1" applyFill="1" applyAlignment="1">
      <alignment horizontal="right" vertical="top"/>
    </xf>
    <xf numFmtId="0" fontId="7" fillId="0" borderId="0" xfId="0" applyFont="1" applyProtection="1">
      <protection locked="0"/>
    </xf>
    <xf numFmtId="0" fontId="9" fillId="0" borderId="0" xfId="0" applyFont="1" applyAlignment="1">
      <alignment horizontal="center"/>
    </xf>
    <xf numFmtId="2" fontId="9" fillId="0" borderId="0" xfId="3" applyNumberFormat="1" applyFont="1" applyAlignment="1">
      <alignment horizontal="center" vertical="center"/>
    </xf>
    <xf numFmtId="167" fontId="18" fillId="11" borderId="0" xfId="1" applyNumberFormat="1" applyFont="1" applyFill="1" applyAlignment="1">
      <alignment horizontal="right" vertical="top"/>
    </xf>
    <xf numFmtId="167" fontId="7" fillId="0" borderId="0" xfId="1" applyNumberFormat="1" applyFont="1" applyAlignment="1">
      <alignment horizontal="right" vertical="top"/>
    </xf>
    <xf numFmtId="167" fontId="18" fillId="0" borderId="0" xfId="1" applyNumberFormat="1" applyFont="1" applyAlignment="1">
      <alignment horizontal="right" vertical="top"/>
    </xf>
    <xf numFmtId="167" fontId="18" fillId="7" borderId="0" xfId="1" applyNumberFormat="1" applyFont="1" applyFill="1" applyAlignment="1">
      <alignment horizontal="right" vertical="top"/>
    </xf>
    <xf numFmtId="164" fontId="7" fillId="8" borderId="0" xfId="3" applyNumberFormat="1" applyFont="1" applyFill="1" applyAlignment="1">
      <alignment horizontal="right" vertical="top"/>
    </xf>
    <xf numFmtId="0" fontId="9" fillId="0" borderId="0" xfId="0" applyFont="1" applyAlignment="1">
      <alignment wrapText="1"/>
    </xf>
    <xf numFmtId="0" fontId="17" fillId="0" borderId="0" xfId="3" applyFont="1" applyAlignment="1">
      <alignment vertical="center"/>
    </xf>
    <xf numFmtId="1" fontId="9" fillId="0" borderId="0" xfId="3" applyNumberFormat="1" applyFont="1" applyAlignment="1">
      <alignment horizontal="center" vertical="center"/>
    </xf>
    <xf numFmtId="5" fontId="9" fillId="0" borderId="0" xfId="3" applyNumberFormat="1" applyFont="1" applyAlignment="1">
      <alignment vertical="center"/>
    </xf>
    <xf numFmtId="1" fontId="9" fillId="0" borderId="0" xfId="3" applyNumberFormat="1" applyFont="1" applyAlignment="1">
      <alignment horizontal="center" vertical="center" wrapText="1"/>
    </xf>
    <xf numFmtId="5" fontId="9" fillId="3" borderId="0" xfId="3" applyNumberFormat="1" applyFont="1" applyFill="1" applyAlignment="1">
      <alignment horizontal="right" vertical="center"/>
    </xf>
    <xf numFmtId="5" fontId="9" fillId="0" borderId="0" xfId="3" applyNumberFormat="1" applyFont="1" applyAlignment="1">
      <alignment horizontal="right" vertical="center"/>
    </xf>
    <xf numFmtId="0" fontId="9" fillId="0" borderId="0" xfId="3" applyFont="1" applyAlignment="1">
      <alignment vertical="center"/>
    </xf>
    <xf numFmtId="0" fontId="7" fillId="0" borderId="0" xfId="3" applyFont="1" applyAlignment="1">
      <alignment horizontal="left" vertical="top" wrapText="1"/>
    </xf>
    <xf numFmtId="0" fontId="28" fillId="12" borderId="0" xfId="3" applyFont="1" applyFill="1" applyAlignment="1">
      <alignment vertical="center" wrapText="1"/>
    </xf>
    <xf numFmtId="5" fontId="8" fillId="12" borderId="0" xfId="3" applyNumberFormat="1" applyFont="1" applyFill="1"/>
    <xf numFmtId="0" fontId="9" fillId="9" borderId="0" xfId="0" applyFont="1" applyFill="1" applyAlignment="1">
      <alignment horizontal="center" vertical="top" wrapText="1"/>
    </xf>
    <xf numFmtId="0" fontId="20" fillId="0" borderId="0" xfId="3" applyFont="1" applyAlignment="1">
      <alignment horizontal="left" vertical="top" wrapText="1"/>
    </xf>
    <xf numFmtId="0" fontId="9" fillId="9" borderId="0" xfId="0" applyFont="1" applyFill="1" applyAlignment="1">
      <alignment horizontal="left" vertical="center" wrapText="1"/>
    </xf>
    <xf numFmtId="164" fontId="9" fillId="9" borderId="36" xfId="0" applyNumberFormat="1" applyFont="1" applyFill="1" applyBorder="1" applyAlignment="1">
      <alignment horizontal="right" vertical="center" wrapText="1"/>
    </xf>
    <xf numFmtId="0" fontId="9" fillId="9" borderId="35" xfId="0" applyFont="1" applyFill="1" applyBorder="1" applyAlignment="1">
      <alignment horizontal="left" vertical="center" wrapText="1"/>
    </xf>
    <xf numFmtId="0" fontId="22" fillId="9" borderId="35" xfId="0" applyFont="1" applyFill="1" applyBorder="1" applyAlignment="1">
      <alignment horizontal="center" vertical="center" wrapText="1"/>
    </xf>
    <xf numFmtId="0" fontId="23" fillId="9" borderId="0" xfId="0" applyFont="1" applyFill="1" applyAlignment="1">
      <alignment vertical="center" wrapText="1"/>
    </xf>
    <xf numFmtId="0" fontId="23" fillId="9" borderId="0" xfId="0" applyFont="1" applyFill="1" applyAlignment="1">
      <alignment horizontal="center" vertical="center" wrapText="1"/>
    </xf>
    <xf numFmtId="0" fontId="22" fillId="9" borderId="1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7" fillId="9" borderId="38" xfId="0" applyFont="1" applyFill="1" applyBorder="1" applyAlignment="1">
      <alignment horizontal="left" vertical="center" wrapText="1"/>
    </xf>
    <xf numFmtId="0" fontId="7" fillId="9" borderId="39" xfId="0" applyFont="1" applyFill="1" applyBorder="1" applyAlignment="1">
      <alignment horizontal="left" vertical="center" wrapText="1"/>
    </xf>
    <xf numFmtId="0" fontId="7" fillId="9" borderId="40" xfId="0" applyFont="1" applyFill="1" applyBorder="1" applyAlignment="1">
      <alignment horizontal="left" vertical="center" wrapText="1"/>
    </xf>
    <xf numFmtId="0" fontId="9" fillId="9" borderId="41" xfId="0" applyFont="1" applyFill="1" applyBorder="1" applyAlignment="1">
      <alignment horizontal="left" vertical="center" wrapText="1"/>
    </xf>
    <xf numFmtId="0" fontId="9" fillId="9" borderId="43" xfId="0" applyFont="1" applyFill="1" applyBorder="1" applyAlignment="1">
      <alignment horizontal="left" vertical="center" wrapText="1"/>
    </xf>
    <xf numFmtId="0" fontId="9" fillId="9" borderId="44" xfId="0" applyFont="1" applyFill="1" applyBorder="1" applyAlignment="1">
      <alignment horizontal="left" vertical="center" wrapText="1"/>
    </xf>
    <xf numFmtId="0" fontId="13" fillId="0" borderId="0" xfId="2" applyFont="1" applyAlignment="1" applyProtection="1">
      <alignment vertical="top" wrapText="1"/>
    </xf>
    <xf numFmtId="44" fontId="9" fillId="9" borderId="42" xfId="6" applyFont="1" applyFill="1" applyBorder="1" applyAlignment="1">
      <alignment horizontal="left" vertical="center" wrapText="1"/>
    </xf>
    <xf numFmtId="44" fontId="9" fillId="9" borderId="45" xfId="6" applyFont="1" applyFill="1" applyBorder="1" applyAlignment="1">
      <alignment horizontal="left" vertical="center" wrapText="1"/>
    </xf>
    <xf numFmtId="0" fontId="4" fillId="9" borderId="35" xfId="0" applyFont="1" applyFill="1" applyBorder="1" applyAlignment="1">
      <alignment horizontal="left" vertical="center" wrapText="1"/>
    </xf>
    <xf numFmtId="0" fontId="10" fillId="0" borderId="0" xfId="3" applyFont="1" applyAlignment="1">
      <alignment horizontal="left" vertical="top" wrapText="1"/>
    </xf>
    <xf numFmtId="0" fontId="14" fillId="9" borderId="38" xfId="0" applyFont="1" applyFill="1" applyBorder="1" applyAlignment="1">
      <alignment horizontal="left" vertical="center" wrapText="1"/>
    </xf>
    <xf numFmtId="0" fontId="10" fillId="9" borderId="39"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10" fillId="9" borderId="40" xfId="0" applyFont="1" applyFill="1" applyBorder="1" applyAlignment="1">
      <alignment horizontal="center" vertical="center" wrapText="1"/>
    </xf>
    <xf numFmtId="164" fontId="22" fillId="9" borderId="42" xfId="0" applyNumberFormat="1" applyFont="1" applyFill="1" applyBorder="1" applyAlignment="1">
      <alignment horizontal="center" vertical="center" wrapText="1"/>
    </xf>
    <xf numFmtId="164" fontId="22" fillId="9" borderId="42" xfId="6" applyNumberFormat="1" applyFont="1" applyFill="1" applyBorder="1" applyAlignment="1">
      <alignment horizontal="center" vertical="center" wrapText="1"/>
    </xf>
    <xf numFmtId="0" fontId="22" fillId="9" borderId="43" xfId="0" applyFont="1" applyFill="1" applyBorder="1" applyAlignment="1">
      <alignment horizontal="left" vertical="center" wrapText="1"/>
    </xf>
    <xf numFmtId="0" fontId="22" fillId="9" borderId="44" xfId="0" applyFont="1" applyFill="1" applyBorder="1" applyAlignment="1">
      <alignment horizontal="center" vertical="center" wrapText="1"/>
    </xf>
    <xf numFmtId="164" fontId="22" fillId="9" borderId="45" xfId="0" applyNumberFormat="1" applyFont="1" applyFill="1" applyBorder="1" applyAlignment="1">
      <alignment horizontal="center" vertical="center" wrapText="1"/>
    </xf>
    <xf numFmtId="0" fontId="40" fillId="9" borderId="34" xfId="0" applyFont="1" applyFill="1" applyBorder="1" applyAlignment="1">
      <alignment horizontal="left" vertical="center" wrapText="1"/>
    </xf>
    <xf numFmtId="0" fontId="40" fillId="9" borderId="0" xfId="0" applyFont="1" applyFill="1" applyAlignment="1">
      <alignment horizontal="left" vertical="center" wrapText="1"/>
    </xf>
    <xf numFmtId="0" fontId="33" fillId="9" borderId="34" xfId="0" applyFont="1" applyFill="1" applyBorder="1" applyAlignment="1">
      <alignment horizontal="left" vertical="center" wrapText="1"/>
    </xf>
    <xf numFmtId="0" fontId="33" fillId="9" borderId="0" xfId="0" applyFont="1" applyFill="1" applyAlignment="1">
      <alignment horizontal="left" vertical="center" wrapText="1"/>
    </xf>
    <xf numFmtId="164" fontId="22" fillId="9" borderId="35" xfId="0" applyNumberFormat="1" applyFont="1" applyFill="1" applyBorder="1" applyAlignment="1">
      <alignment horizontal="center" vertical="center" wrapText="1"/>
    </xf>
    <xf numFmtId="0" fontId="37" fillId="0" borderId="0" xfId="0" applyFont="1" applyAlignment="1">
      <alignment horizontal="center" wrapText="1"/>
    </xf>
    <xf numFmtId="0" fontId="31" fillId="0" borderId="0" xfId="3" applyFont="1" applyAlignment="1">
      <alignment horizontal="left" vertical="top" wrapText="1"/>
    </xf>
    <xf numFmtId="0" fontId="20" fillId="0" borderId="0" xfId="3" applyFont="1" applyAlignment="1">
      <alignment horizontal="left" vertical="top" wrapText="1"/>
    </xf>
    <xf numFmtId="167" fontId="18" fillId="12" borderId="0" xfId="1" applyNumberFormat="1" applyFont="1" applyFill="1" applyBorder="1" applyAlignment="1">
      <alignment horizontal="left"/>
    </xf>
    <xf numFmtId="0" fontId="30" fillId="0" borderId="0" xfId="3" applyFont="1" applyAlignment="1">
      <alignment horizontal="left" vertical="top"/>
    </xf>
    <xf numFmtId="0" fontId="9" fillId="9" borderId="25" xfId="0" applyFont="1" applyFill="1" applyBorder="1" applyAlignment="1">
      <alignment horizontal="left" vertical="top" wrapText="1"/>
    </xf>
    <xf numFmtId="0" fontId="45" fillId="9" borderId="26" xfId="0" applyFont="1" applyFill="1" applyBorder="1" applyAlignment="1">
      <alignment horizontal="left" vertical="top" wrapText="1"/>
    </xf>
    <xf numFmtId="0" fontId="45" fillId="9" borderId="27" xfId="0" applyFont="1" applyFill="1" applyBorder="1" applyAlignment="1">
      <alignment horizontal="left" vertical="top" wrapText="1"/>
    </xf>
    <xf numFmtId="164" fontId="22" fillId="9" borderId="13" xfId="0" applyNumberFormat="1" applyFont="1" applyFill="1" applyBorder="1" applyAlignment="1">
      <alignment horizontal="right" vertical="center" wrapText="1"/>
    </xf>
    <xf numFmtId="164" fontId="22" fillId="9" borderId="14" xfId="0" applyNumberFormat="1" applyFont="1" applyFill="1" applyBorder="1" applyAlignment="1">
      <alignment horizontal="right" vertical="center" wrapText="1"/>
    </xf>
    <xf numFmtId="164" fontId="22" fillId="9" borderId="15" xfId="0" applyNumberFormat="1" applyFont="1" applyFill="1" applyBorder="1" applyAlignment="1">
      <alignment horizontal="right" vertical="center" wrapText="1"/>
    </xf>
    <xf numFmtId="9" fontId="22" fillId="9" borderId="13" xfId="0" applyNumberFormat="1"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39" fillId="9" borderId="28" xfId="0" applyFont="1" applyFill="1" applyBorder="1" applyAlignment="1">
      <alignment horizontal="left" vertical="center" wrapText="1"/>
    </xf>
    <xf numFmtId="0" fontId="39" fillId="9" borderId="29" xfId="0" applyFont="1" applyFill="1" applyBorder="1" applyAlignment="1">
      <alignment horizontal="left" vertical="center" wrapText="1"/>
    </xf>
    <xf numFmtId="0" fontId="39" fillId="9" borderId="46" xfId="0" applyFont="1" applyFill="1" applyBorder="1" applyAlignment="1">
      <alignment horizontal="left" vertical="center" wrapText="1"/>
    </xf>
    <xf numFmtId="0" fontId="25" fillId="9" borderId="19" xfId="0" applyFont="1" applyFill="1" applyBorder="1" applyAlignment="1">
      <alignment horizontal="left" vertical="center" wrapText="1"/>
    </xf>
    <xf numFmtId="0" fontId="25" fillId="9" borderId="21" xfId="0" applyFont="1" applyFill="1" applyBorder="1" applyAlignment="1">
      <alignment horizontal="left" vertical="center" wrapText="1"/>
    </xf>
    <xf numFmtId="0" fontId="25" fillId="9" borderId="23" xfId="0" applyFont="1" applyFill="1" applyBorder="1" applyAlignment="1">
      <alignment horizontal="left" vertical="center" wrapText="1"/>
    </xf>
    <xf numFmtId="0" fontId="4" fillId="0" borderId="0" xfId="0" applyFont="1" applyAlignment="1">
      <alignment horizontal="left" wrapText="1"/>
    </xf>
    <xf numFmtId="0" fontId="36" fillId="0" borderId="0" xfId="3" applyFont="1" applyAlignment="1">
      <alignment horizontal="left" vertical="top" wrapText="1"/>
    </xf>
    <xf numFmtId="0" fontId="19" fillId="0" borderId="0" xfId="3" applyFont="1" applyAlignment="1">
      <alignment horizontal="left" vertical="top" wrapText="1"/>
    </xf>
    <xf numFmtId="0" fontId="7" fillId="0" borderId="0" xfId="3" applyFont="1" applyAlignment="1">
      <alignment horizontal="left" wrapText="1"/>
    </xf>
    <xf numFmtId="0" fontId="32" fillId="0" borderId="0" xfId="3" applyFont="1" applyAlignment="1">
      <alignment horizontal="left" wrapText="1"/>
    </xf>
    <xf numFmtId="0" fontId="33" fillId="5" borderId="33" xfId="0" applyFont="1" applyFill="1" applyBorder="1" applyAlignment="1">
      <alignment horizontal="left" vertical="top" wrapText="1"/>
    </xf>
    <xf numFmtId="0" fontId="33" fillId="5" borderId="0" xfId="0" applyFont="1" applyFill="1" applyAlignment="1">
      <alignment horizontal="left" vertical="top" wrapText="1"/>
    </xf>
    <xf numFmtId="0" fontId="22" fillId="9" borderId="20" xfId="0" applyFont="1" applyFill="1" applyBorder="1" applyAlignment="1">
      <alignment horizontal="right" vertical="center" wrapText="1"/>
    </xf>
    <xf numFmtId="0" fontId="22" fillId="9" borderId="22" xfId="0" applyFont="1" applyFill="1" applyBorder="1" applyAlignment="1">
      <alignment horizontal="right" vertical="center" wrapText="1"/>
    </xf>
    <xf numFmtId="0" fontId="22" fillId="9" borderId="24" xfId="0" applyFont="1" applyFill="1" applyBorder="1" applyAlignment="1">
      <alignment horizontal="right" vertical="center" wrapText="1"/>
    </xf>
    <xf numFmtId="0" fontId="7" fillId="7" borderId="0" xfId="3" applyFont="1" applyFill="1" applyAlignment="1">
      <alignment horizontal="right" vertical="top"/>
    </xf>
    <xf numFmtId="0" fontId="39" fillId="9" borderId="36" xfId="0" applyFont="1" applyFill="1" applyBorder="1" applyAlignment="1">
      <alignment vertical="center" wrapText="1"/>
    </xf>
    <xf numFmtId="0" fontId="24" fillId="9" borderId="36" xfId="0" applyFont="1" applyFill="1" applyBorder="1" applyAlignment="1">
      <alignment vertical="center" wrapText="1"/>
    </xf>
    <xf numFmtId="0" fontId="10" fillId="9" borderId="39" xfId="0" applyFont="1" applyFill="1" applyBorder="1" applyAlignment="1">
      <alignment horizontal="center" vertical="center" wrapText="1"/>
    </xf>
    <xf numFmtId="0" fontId="25" fillId="9" borderId="39" xfId="0" applyFont="1" applyFill="1" applyBorder="1" applyAlignment="1">
      <alignment horizontal="center" vertical="center" wrapText="1"/>
    </xf>
    <xf numFmtId="167" fontId="7" fillId="8" borderId="0" xfId="1" applyNumberFormat="1" applyFont="1" applyFill="1" applyBorder="1" applyAlignment="1">
      <alignment horizontal="right" vertical="top"/>
    </xf>
    <xf numFmtId="0" fontId="10" fillId="0" borderId="0" xfId="3" applyFont="1" applyAlignment="1">
      <alignment horizontal="center" vertical="top" wrapText="1"/>
    </xf>
    <xf numFmtId="0" fontId="22" fillId="9" borderId="35" xfId="0" applyFont="1" applyFill="1" applyBorder="1" applyAlignment="1">
      <alignment horizontal="center" vertical="center" wrapText="1"/>
    </xf>
    <xf numFmtId="6" fontId="9" fillId="0" borderId="0" xfId="3" applyNumberFormat="1" applyFont="1" applyAlignment="1">
      <alignment horizontal="left" wrapText="1"/>
    </xf>
    <xf numFmtId="0" fontId="29" fillId="0" borderId="0" xfId="3" applyFont="1" applyAlignment="1">
      <alignment horizontal="left" vertical="top" wrapText="1"/>
    </xf>
    <xf numFmtId="5" fontId="10" fillId="12" borderId="0" xfId="3" applyNumberFormat="1" applyFont="1" applyFill="1" applyAlignment="1">
      <alignment horizontal="center"/>
    </xf>
    <xf numFmtId="0" fontId="9" fillId="5" borderId="0" xfId="3" applyFont="1" applyFill="1" applyAlignment="1">
      <alignment horizontal="left" vertical="top" wrapText="1"/>
    </xf>
    <xf numFmtId="167" fontId="7" fillId="7" borderId="0" xfId="1" applyNumberFormat="1" applyFont="1" applyFill="1" applyBorder="1" applyAlignment="1">
      <alignment horizontal="right" vertical="top"/>
    </xf>
    <xf numFmtId="167" fontId="7" fillId="11" borderId="0" xfId="1" applyNumberFormat="1" applyFont="1" applyFill="1" applyAlignment="1">
      <alignment horizontal="left" vertical="top"/>
    </xf>
    <xf numFmtId="0" fontId="9" fillId="9" borderId="30" xfId="0" applyFont="1" applyFill="1" applyBorder="1" applyAlignment="1">
      <alignment horizontal="left" vertical="center" wrapText="1"/>
    </xf>
    <xf numFmtId="0" fontId="27" fillId="9" borderId="31" xfId="0" applyFont="1" applyFill="1" applyBorder="1" applyAlignment="1">
      <alignment horizontal="left" vertical="center" wrapText="1"/>
    </xf>
    <xf numFmtId="0" fontId="27" fillId="9" borderId="32" xfId="0" applyFont="1" applyFill="1" applyBorder="1" applyAlignment="1">
      <alignment horizontal="left" vertical="center" wrapText="1"/>
    </xf>
    <xf numFmtId="0" fontId="28" fillId="13" borderId="0" xfId="0" applyFont="1" applyFill="1" applyAlignment="1">
      <alignment horizontal="left" vertical="center" wrapText="1"/>
    </xf>
    <xf numFmtId="167" fontId="7" fillId="7" borderId="0" xfId="1" applyNumberFormat="1" applyFont="1" applyFill="1" applyAlignment="1">
      <alignment horizontal="left" vertical="top"/>
    </xf>
    <xf numFmtId="164" fontId="22" fillId="9" borderId="42" xfId="0" applyNumberFormat="1" applyFont="1" applyFill="1" applyBorder="1" applyAlignment="1">
      <alignment horizontal="center" vertical="center" wrapText="1"/>
    </xf>
    <xf numFmtId="0" fontId="22" fillId="9" borderId="44" xfId="0" applyFont="1" applyFill="1" applyBorder="1" applyAlignment="1">
      <alignment horizontal="center" vertical="center" wrapText="1"/>
    </xf>
    <xf numFmtId="0" fontId="8" fillId="9" borderId="37" xfId="0" applyFont="1" applyFill="1" applyBorder="1" applyAlignment="1">
      <alignment horizontal="left" vertical="center" wrapText="1"/>
    </xf>
    <xf numFmtId="0" fontId="26" fillId="9" borderId="37" xfId="0" applyFont="1" applyFill="1" applyBorder="1" applyAlignment="1">
      <alignment horizontal="left" vertical="center" wrapText="1"/>
    </xf>
    <xf numFmtId="0" fontId="37" fillId="9" borderId="34" xfId="0" applyFont="1" applyFill="1" applyBorder="1" applyAlignment="1">
      <alignment horizontal="left" vertical="center" wrapText="1"/>
    </xf>
    <xf numFmtId="0" fontId="37" fillId="9" borderId="0" xfId="0" applyFont="1" applyFill="1" applyAlignment="1">
      <alignment horizontal="left" vertical="center" wrapText="1"/>
    </xf>
    <xf numFmtId="0" fontId="20" fillId="13" borderId="34" xfId="0" applyFont="1" applyFill="1" applyBorder="1" applyAlignment="1">
      <alignment horizontal="left" vertical="top" wrapText="1"/>
    </xf>
    <xf numFmtId="0" fontId="20" fillId="13" borderId="0" xfId="0" applyFont="1" applyFill="1" applyAlignment="1">
      <alignment horizontal="left" vertical="top" wrapText="1"/>
    </xf>
    <xf numFmtId="0" fontId="4" fillId="9" borderId="35" xfId="0" applyFont="1" applyFill="1" applyBorder="1" applyAlignment="1">
      <alignment horizontal="left" vertical="center" wrapText="1"/>
    </xf>
    <xf numFmtId="0" fontId="9" fillId="9" borderId="36" xfId="0" applyFont="1" applyFill="1" applyBorder="1" applyAlignment="1">
      <alignment horizontal="left" vertical="center" wrapText="1"/>
    </xf>
    <xf numFmtId="0" fontId="7" fillId="9" borderId="35" xfId="0" applyFont="1" applyFill="1" applyBorder="1" applyAlignment="1">
      <alignment horizontal="left" vertical="top" wrapText="1"/>
    </xf>
    <xf numFmtId="0" fontId="9" fillId="0" borderId="0" xfId="3" applyFont="1" applyAlignment="1">
      <alignment horizontal="center" vertical="top" wrapText="1"/>
    </xf>
    <xf numFmtId="0" fontId="7" fillId="0" borderId="0" xfId="0" applyFont="1" applyProtection="1">
      <protection locked="0"/>
    </xf>
    <xf numFmtId="0" fontId="0" fillId="0" borderId="0" xfId="0"/>
    <xf numFmtId="0" fontId="9" fillId="0" borderId="0" xfId="0" applyFont="1"/>
    <xf numFmtId="42" fontId="9" fillId="3" borderId="10" xfId="0" applyNumberFormat="1" applyFont="1" applyFill="1" applyBorder="1" applyAlignment="1">
      <alignment horizontal="right" vertical="top"/>
    </xf>
    <xf numFmtId="42" fontId="9" fillId="3" borderId="8" xfId="0" applyNumberFormat="1" applyFont="1" applyFill="1" applyBorder="1" applyAlignment="1">
      <alignment horizontal="right" vertical="top"/>
    </xf>
    <xf numFmtId="42" fontId="9" fillId="3" borderId="9" xfId="0" applyNumberFormat="1" applyFont="1" applyFill="1" applyBorder="1" applyAlignment="1">
      <alignment horizontal="right" vertical="top"/>
    </xf>
    <xf numFmtId="0" fontId="8" fillId="0" borderId="11" xfId="0" applyFont="1" applyBorder="1" applyProtection="1">
      <protection locked="0"/>
    </xf>
    <xf numFmtId="0" fontId="7" fillId="0" borderId="11" xfId="0" applyFont="1" applyBorder="1"/>
    <xf numFmtId="0" fontId="7" fillId="0" borderId="12" xfId="0" applyFont="1" applyBorder="1" applyAlignment="1">
      <alignment horizontal="center" vertical="top" wrapText="1"/>
    </xf>
    <xf numFmtId="0" fontId="9" fillId="0" borderId="0" xfId="0" applyFont="1" applyAlignment="1">
      <alignment horizontal="center"/>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10" fillId="3" borderId="0" xfId="0" applyFont="1" applyFill="1" applyProtection="1">
      <protection locked="0"/>
    </xf>
    <xf numFmtId="0" fontId="9" fillId="3" borderId="0" xfId="0" applyFont="1" applyFill="1"/>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cellXfs>
  <cellStyles count="7">
    <cellStyle name="Currency" xfId="6" builtinId="4"/>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colors>
    <mruColors>
      <color rgb="FFF5AE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5454" name="Picture 1" descr="This is an excel table completed with budget information as an example of how to fill out the form">
          <a:extLst>
            <a:ext uri="{FF2B5EF4-FFF2-40B4-BE49-F238E27FC236}">
              <a16:creationId xmlns:a16="http://schemas.microsoft.com/office/drawing/2014/main" id="{9EE3A01E-B1FD-E98E-C3E1-3E8A2F26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5455" name="Picture 2" descr="This is a screenshot of an excel table with text describing how to highlight the rows and copy and past them to add additional expenses to the budget document. ">
          <a:extLst>
            <a:ext uri="{FF2B5EF4-FFF2-40B4-BE49-F238E27FC236}">
              <a16:creationId xmlns:a16="http://schemas.microsoft.com/office/drawing/2014/main" id="{7A3F1D58-9C33-4A44-3EBB-7728E6786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5DB87DBC-3F27-4368-801E-A7C579FEF00B}"/>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5457" name="Picture 4">
          <a:extLst>
            <a:ext uri="{FF2B5EF4-FFF2-40B4-BE49-F238E27FC236}">
              <a16:creationId xmlns:a16="http://schemas.microsoft.com/office/drawing/2014/main" id="{A4F2AD94-7B57-804D-1107-C8FFFFCE6E1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5458" name="Picture 5">
          <a:extLst>
            <a:ext uri="{FF2B5EF4-FFF2-40B4-BE49-F238E27FC236}">
              <a16:creationId xmlns:a16="http://schemas.microsoft.com/office/drawing/2014/main" id="{AA06F30A-585A-C53F-D368-462B4468305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5459" name="Picture 6" descr="This is a highlighted drop down menu illustrating to select delete at this step of the process&#10;">
          <a:extLst>
            <a:ext uri="{FF2B5EF4-FFF2-40B4-BE49-F238E27FC236}">
              <a16:creationId xmlns:a16="http://schemas.microsoft.com/office/drawing/2014/main" id="{986FA5A3-5427-3978-105A-2DFBFAC2D0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5460" name="Picture 7" descr="This is a drop down menu highlighting the delete function to demonstrate what to select at this step of the process&#10;">
          <a:extLst>
            <a:ext uri="{FF2B5EF4-FFF2-40B4-BE49-F238E27FC236}">
              <a16:creationId xmlns:a16="http://schemas.microsoft.com/office/drawing/2014/main" id="{365A12C7-34DB-DD7A-00EA-9EA8A86487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952EF5B0-EA60-4A94-852C-165EDAA842AC}"/>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5462" name="Picture 10">
          <a:extLst>
            <a:ext uri="{FF2B5EF4-FFF2-40B4-BE49-F238E27FC236}">
              <a16:creationId xmlns:a16="http://schemas.microsoft.com/office/drawing/2014/main" id="{F87F5A78-1D40-121B-5ED9-2E8DC304866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5463" name="Picture 11" descr="This is a highlighted drop down menu with the Insert function highlighted demonstrating to select Insert at this step of the process&#10;">
          <a:extLst>
            <a:ext uri="{FF2B5EF4-FFF2-40B4-BE49-F238E27FC236}">
              <a16:creationId xmlns:a16="http://schemas.microsoft.com/office/drawing/2014/main" id="{198B1982-FE04-C541-D44B-36F1F911ED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B11C42B1-C50E-4C24-80D8-88DC821BB8EF}"/>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C7F4272F-F0AA-4B74-AB9D-447AEF53ACF9}"/>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5466" name="Picture 14" descr="This is a highlighted dropdown menu illustrating to select copy at this step of the process">
          <a:extLst>
            <a:ext uri="{FF2B5EF4-FFF2-40B4-BE49-F238E27FC236}">
              <a16:creationId xmlns:a16="http://schemas.microsoft.com/office/drawing/2014/main" id="{50A1CB61-0565-7D89-81F7-ADEFECF205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EEEF03B1-73E2-45D6-9829-2026AF6DFD0F}"/>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5468" name="Picture 16" descr="This is a highlighted drop down menu demonstrating to select insert copied cells at this step of the process">
          <a:extLst>
            <a:ext uri="{FF2B5EF4-FFF2-40B4-BE49-F238E27FC236}">
              <a16:creationId xmlns:a16="http://schemas.microsoft.com/office/drawing/2014/main" id="{AC73CC8A-5F32-3D25-2F7F-CE22CBE274C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133E0F80-5E33-4B2F-84B9-FF9EF1F108D6}"/>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5470" name="Picture 19" descr="This is a highlighted drop down menu demonstrating to select delete at this step of the process">
          <a:extLst>
            <a:ext uri="{FF2B5EF4-FFF2-40B4-BE49-F238E27FC236}">
              <a16:creationId xmlns:a16="http://schemas.microsoft.com/office/drawing/2014/main" id="{E8056554-9220-2631-F773-FCACA915FA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C636A682-8F6E-4D41-9AF4-45C548B043B3}"/>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5472" name="Picture 21" descr="This is a highlighted drop down menu demonstrating to select delete at this step of the process">
          <a:extLst>
            <a:ext uri="{FF2B5EF4-FFF2-40B4-BE49-F238E27FC236}">
              <a16:creationId xmlns:a16="http://schemas.microsoft.com/office/drawing/2014/main" id="{04CC80C5-14B8-B2BF-5C6E-E7175B491E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5473" name="Picture 22" descr="This is a highlighted drop down menu demonstrating to select insert at this step of the process">
          <a:extLst>
            <a:ext uri="{FF2B5EF4-FFF2-40B4-BE49-F238E27FC236}">
              <a16:creationId xmlns:a16="http://schemas.microsoft.com/office/drawing/2014/main" id="{A7D040B4-2A38-1D1F-0047-35710F9B5E9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5474" name="Picture 24" descr="This is a highlighted drop down menu demonstrating to insert&#10; delete at this step of the process">
          <a:extLst>
            <a:ext uri="{FF2B5EF4-FFF2-40B4-BE49-F238E27FC236}">
              <a16:creationId xmlns:a16="http://schemas.microsoft.com/office/drawing/2014/main" id="{7E750D27-3354-02AC-8891-32BDBBDE2D6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7"/>
  <sheetViews>
    <sheetView tabSelected="1" zoomScale="110" zoomScaleNormal="110" workbookViewId="0">
      <selection activeCell="H6" sqref="H6"/>
    </sheetView>
  </sheetViews>
  <sheetFormatPr defaultColWidth="5.5703125" defaultRowHeight="12" x14ac:dyDescent="0.2"/>
  <cols>
    <col min="1" max="1" width="45.5703125" style="39" customWidth="1"/>
    <col min="2" max="2" width="11.5703125" style="39" customWidth="1"/>
    <col min="3" max="3" width="10.140625" style="39" customWidth="1"/>
    <col min="4" max="4" width="15.28515625" style="39" customWidth="1"/>
    <col min="5" max="5" width="9.5703125" style="39" customWidth="1"/>
    <col min="6" max="6" width="12.5703125" style="39" customWidth="1"/>
    <col min="7" max="7" width="23.28515625" style="39" customWidth="1"/>
    <col min="8" max="8" width="67.85546875" style="39" customWidth="1"/>
    <col min="9" max="9" width="15.5703125" style="39" bestFit="1" customWidth="1"/>
    <col min="10" max="10" width="19.5703125" style="39" bestFit="1" customWidth="1"/>
    <col min="11" max="16383" width="5.5703125" style="39"/>
    <col min="16384" max="16384" width="5.5703125" style="39" bestFit="1"/>
  </cols>
  <sheetData>
    <row r="1" spans="1:8" ht="15.75" x14ac:dyDescent="0.2">
      <c r="A1" s="227" t="s">
        <v>0</v>
      </c>
      <c r="B1" s="227"/>
      <c r="C1" s="227"/>
      <c r="D1" s="227"/>
      <c r="E1" s="227"/>
      <c r="F1" s="227"/>
      <c r="G1" s="227"/>
    </row>
    <row r="2" spans="1:8" ht="12.75" x14ac:dyDescent="0.2">
      <c r="A2" s="226" t="s">
        <v>1</v>
      </c>
      <c r="B2" s="226"/>
      <c r="C2" s="226"/>
      <c r="D2" s="226"/>
      <c r="E2" s="226"/>
      <c r="F2" s="226"/>
      <c r="G2" s="226"/>
      <c r="H2" s="38"/>
    </row>
    <row r="3" spans="1:8" ht="12.75" x14ac:dyDescent="0.2">
      <c r="A3" s="226" t="s">
        <v>2</v>
      </c>
      <c r="B3" s="226"/>
      <c r="C3" s="226"/>
      <c r="D3" s="226"/>
      <c r="E3" s="226"/>
      <c r="F3" s="226"/>
      <c r="G3" s="226"/>
      <c r="H3" s="38"/>
    </row>
    <row r="4" spans="1:8" ht="33.75" customHeight="1" x14ac:dyDescent="0.25">
      <c r="A4" s="205" t="s">
        <v>167</v>
      </c>
      <c r="B4" s="205"/>
      <c r="C4" s="205"/>
      <c r="D4" s="205"/>
      <c r="E4" s="205"/>
      <c r="F4" s="205"/>
      <c r="G4" s="205"/>
      <c r="H4" s="38"/>
    </row>
    <row r="5" spans="1:8" x14ac:dyDescent="0.2">
      <c r="A5" s="91"/>
      <c r="B5" s="84" t="s">
        <v>3</v>
      </c>
      <c r="C5" s="85"/>
      <c r="D5" s="85"/>
      <c r="E5" s="91"/>
      <c r="F5" s="91"/>
      <c r="G5" s="91"/>
      <c r="H5" s="38"/>
    </row>
    <row r="6" spans="1:8" ht="38.25" customHeight="1" x14ac:dyDescent="0.2">
      <c r="A6" s="229" t="s">
        <v>4</v>
      </c>
      <c r="B6" s="230"/>
      <c r="C6" s="230"/>
      <c r="D6" s="230"/>
      <c r="E6" s="230"/>
      <c r="F6" s="230"/>
      <c r="G6" s="230"/>
      <c r="H6" s="38"/>
    </row>
    <row r="7" spans="1:8" ht="27.75" customHeight="1" x14ac:dyDescent="0.2">
      <c r="A7" s="112"/>
      <c r="B7" s="112"/>
      <c r="C7" s="112"/>
      <c r="D7" s="112"/>
      <c r="E7" s="112"/>
      <c r="F7" s="112"/>
      <c r="G7" s="112"/>
      <c r="H7" s="38"/>
    </row>
    <row r="8" spans="1:8" s="128" customFormat="1" ht="18" customHeight="1" x14ac:dyDescent="0.2">
      <c r="A8" s="141" t="s">
        <v>5</v>
      </c>
      <c r="B8" s="142"/>
      <c r="C8" s="208"/>
      <c r="D8" s="208"/>
      <c r="E8" s="142"/>
      <c r="F8" s="142"/>
      <c r="G8" s="143"/>
      <c r="H8" s="127"/>
    </row>
    <row r="9" spans="1:8" ht="15.75" customHeight="1" x14ac:dyDescent="0.2">
      <c r="A9" s="41"/>
      <c r="B9" s="42"/>
      <c r="C9" s="42"/>
      <c r="D9" s="43"/>
      <c r="E9" s="42"/>
      <c r="F9" s="42"/>
      <c r="G9" s="44"/>
      <c r="H9" s="92" t="s">
        <v>6</v>
      </c>
    </row>
    <row r="10" spans="1:8" s="46" customFormat="1" ht="15.75" customHeight="1" x14ac:dyDescent="0.2">
      <c r="A10" s="245" t="s">
        <v>7</v>
      </c>
      <c r="B10" s="245"/>
      <c r="C10" s="245"/>
      <c r="D10" s="245"/>
      <c r="E10" s="245"/>
      <c r="F10" s="245"/>
      <c r="G10" s="245"/>
      <c r="H10" s="45"/>
    </row>
    <row r="11" spans="1:8" s="46" customFormat="1" ht="15.75" customHeight="1" thickBot="1" x14ac:dyDescent="0.25">
      <c r="A11" s="220" t="s">
        <v>28</v>
      </c>
      <c r="B11" s="221"/>
      <c r="C11" s="221"/>
      <c r="D11" s="221"/>
      <c r="E11" s="221"/>
      <c r="F11" s="221"/>
      <c r="G11" s="222"/>
      <c r="H11" s="186"/>
    </row>
    <row r="12" spans="1:8" s="46" customFormat="1" ht="55.5" customHeight="1" thickBot="1" x14ac:dyDescent="0.25">
      <c r="A12" s="111"/>
      <c r="B12" s="178" t="s">
        <v>156</v>
      </c>
      <c r="C12" s="178" t="s">
        <v>157</v>
      </c>
      <c r="D12" s="178" t="s">
        <v>158</v>
      </c>
      <c r="E12" s="178" t="s">
        <v>159</v>
      </c>
      <c r="F12" s="178" t="s">
        <v>160</v>
      </c>
      <c r="G12" s="179" t="s">
        <v>161</v>
      </c>
      <c r="H12" s="45"/>
    </row>
    <row r="13" spans="1:8" s="46" customFormat="1" ht="22.5" customHeight="1" x14ac:dyDescent="0.2">
      <c r="A13" s="223" t="s">
        <v>166</v>
      </c>
      <c r="B13" s="213" t="s">
        <v>162</v>
      </c>
      <c r="C13" s="216">
        <v>0.15</v>
      </c>
      <c r="D13" s="219" t="s">
        <v>163</v>
      </c>
      <c r="E13" s="219" t="s">
        <v>164</v>
      </c>
      <c r="F13" s="219" t="s">
        <v>163</v>
      </c>
      <c r="G13" s="233" t="s">
        <v>165</v>
      </c>
      <c r="H13" s="45"/>
    </row>
    <row r="14" spans="1:8" s="46" customFormat="1" x14ac:dyDescent="0.2">
      <c r="A14" s="224"/>
      <c r="B14" s="214"/>
      <c r="C14" s="217"/>
      <c r="D14" s="217"/>
      <c r="E14" s="217"/>
      <c r="F14" s="217"/>
      <c r="G14" s="234"/>
      <c r="H14" s="45"/>
    </row>
    <row r="15" spans="1:8" s="46" customFormat="1" ht="12.75" thickBot="1" x14ac:dyDescent="0.25">
      <c r="A15" s="225"/>
      <c r="B15" s="215"/>
      <c r="C15" s="218"/>
      <c r="D15" s="218"/>
      <c r="E15" s="218"/>
      <c r="F15" s="218"/>
      <c r="G15" s="235"/>
      <c r="H15" s="45"/>
    </row>
    <row r="16" spans="1:8" ht="76.5" customHeight="1" x14ac:dyDescent="0.2">
      <c r="A16" s="210" t="s">
        <v>8</v>
      </c>
      <c r="B16" s="211"/>
      <c r="C16" s="211"/>
      <c r="D16" s="211"/>
      <c r="E16" s="211"/>
      <c r="F16" s="211"/>
      <c r="G16" s="212"/>
      <c r="H16" s="45" t="s">
        <v>9</v>
      </c>
    </row>
    <row r="17" spans="1:9" s="59" customFormat="1" ht="26.25" customHeight="1" x14ac:dyDescent="0.2">
      <c r="A17" s="231" t="s">
        <v>10</v>
      </c>
      <c r="B17" s="231"/>
      <c r="C17" s="231"/>
      <c r="D17" s="231"/>
      <c r="E17" s="231"/>
      <c r="F17" s="231"/>
      <c r="G17" s="231"/>
      <c r="H17" s="113"/>
      <c r="I17" s="113"/>
    </row>
    <row r="18" spans="1:9" s="59" customFormat="1" ht="60.75" customHeight="1" x14ac:dyDescent="0.2">
      <c r="A18" s="232"/>
      <c r="B18" s="232"/>
      <c r="C18" s="232"/>
      <c r="D18" s="232"/>
      <c r="E18" s="232"/>
      <c r="F18" s="232"/>
      <c r="G18" s="232"/>
      <c r="H18" s="113"/>
      <c r="I18" s="113"/>
    </row>
    <row r="19" spans="1:9" ht="21" customHeight="1" x14ac:dyDescent="0.2">
      <c r="A19" s="206" t="s">
        <v>11</v>
      </c>
      <c r="B19" s="206"/>
      <c r="C19" s="206"/>
      <c r="D19" s="206"/>
      <c r="E19" s="206"/>
      <c r="F19" s="206"/>
      <c r="G19" s="206"/>
      <c r="H19" s="58"/>
    </row>
    <row r="20" spans="1:9" x14ac:dyDescent="0.2">
      <c r="A20" s="148"/>
      <c r="B20" s="148"/>
      <c r="C20" s="148"/>
      <c r="D20" s="148"/>
      <c r="E20" s="148"/>
      <c r="F20" s="148"/>
      <c r="G20" s="148"/>
      <c r="H20" s="58"/>
    </row>
    <row r="21" spans="1:9" ht="24" x14ac:dyDescent="0.2">
      <c r="A21" s="51"/>
      <c r="B21" s="47" t="s">
        <v>12</v>
      </c>
      <c r="C21" s="48" t="s">
        <v>13</v>
      </c>
      <c r="D21" s="56" t="s">
        <v>14</v>
      </c>
      <c r="E21" s="49" t="s">
        <v>15</v>
      </c>
      <c r="F21" s="57" t="s">
        <v>16</v>
      </c>
      <c r="G21" s="50" t="s">
        <v>17</v>
      </c>
      <c r="H21" s="90"/>
    </row>
    <row r="22" spans="1:9" ht="22.9" customHeight="1" x14ac:dyDescent="0.2">
      <c r="A22" s="51" t="s">
        <v>18</v>
      </c>
      <c r="B22" s="52"/>
      <c r="C22" s="64">
        <v>0.15</v>
      </c>
      <c r="D22" s="93">
        <v>1</v>
      </c>
      <c r="E22" s="53">
        <v>12</v>
      </c>
      <c r="F22" s="54">
        <f>E22/12</f>
        <v>1</v>
      </c>
      <c r="G22" s="55">
        <f>ROUND(B22*(1+C22)*D22*F22,0)</f>
        <v>0</v>
      </c>
      <c r="H22" s="60"/>
    </row>
    <row r="23" spans="1:9" x14ac:dyDescent="0.2">
      <c r="A23" s="206" t="s">
        <v>11</v>
      </c>
      <c r="B23" s="207"/>
      <c r="C23" s="207"/>
      <c r="D23" s="207"/>
      <c r="E23" s="207"/>
      <c r="F23" s="207"/>
      <c r="G23" s="207"/>
      <c r="H23" s="58"/>
    </row>
    <row r="24" spans="1:9" ht="24" x14ac:dyDescent="0.2">
      <c r="A24" s="51"/>
      <c r="B24" s="47" t="s">
        <v>12</v>
      </c>
      <c r="C24" s="48" t="s">
        <v>13</v>
      </c>
      <c r="D24" s="56" t="s">
        <v>14</v>
      </c>
      <c r="E24" s="49" t="s">
        <v>15</v>
      </c>
      <c r="F24" s="57" t="s">
        <v>16</v>
      </c>
      <c r="G24" s="50" t="s">
        <v>17</v>
      </c>
      <c r="H24" s="59"/>
    </row>
    <row r="25" spans="1:9" ht="22.9" customHeight="1" x14ac:dyDescent="0.2">
      <c r="A25" s="51" t="s">
        <v>18</v>
      </c>
      <c r="B25" s="52"/>
      <c r="C25" s="64">
        <v>0.15</v>
      </c>
      <c r="D25" s="93">
        <v>1</v>
      </c>
      <c r="E25" s="53">
        <v>12</v>
      </c>
      <c r="F25" s="54">
        <f>E25/12</f>
        <v>1</v>
      </c>
      <c r="G25" s="55">
        <f>ROUND(B25*(1+C25)*D25*F25,0)</f>
        <v>0</v>
      </c>
      <c r="H25" s="60"/>
    </row>
    <row r="26" spans="1:9" x14ac:dyDescent="0.2">
      <c r="A26" s="206" t="s">
        <v>11</v>
      </c>
      <c r="B26" s="207"/>
      <c r="C26" s="207"/>
      <c r="D26" s="207"/>
      <c r="E26" s="207"/>
      <c r="F26" s="207"/>
      <c r="G26" s="207"/>
      <c r="H26" s="61"/>
    </row>
    <row r="27" spans="1:9" ht="24" x14ac:dyDescent="0.2">
      <c r="A27" s="51"/>
      <c r="B27" s="47" t="s">
        <v>12</v>
      </c>
      <c r="C27" s="48" t="s">
        <v>13</v>
      </c>
      <c r="D27" s="56" t="s">
        <v>14</v>
      </c>
      <c r="E27" s="49" t="s">
        <v>15</v>
      </c>
      <c r="F27" s="57" t="s">
        <v>16</v>
      </c>
      <c r="G27" s="50" t="s">
        <v>17</v>
      </c>
      <c r="H27" s="61"/>
    </row>
    <row r="28" spans="1:9" ht="36" x14ac:dyDescent="0.2">
      <c r="A28" s="51" t="s">
        <v>18</v>
      </c>
      <c r="B28" s="52">
        <v>0</v>
      </c>
      <c r="C28" s="64">
        <v>0.15</v>
      </c>
      <c r="D28" s="93">
        <v>0.5</v>
      </c>
      <c r="E28" s="53">
        <v>12</v>
      </c>
      <c r="F28" s="54">
        <f>E28/12</f>
        <v>1</v>
      </c>
      <c r="G28" s="55">
        <f>ROUND(B28*(1+C28)*D28*F28,0)</f>
        <v>0</v>
      </c>
    </row>
    <row r="29" spans="1:9" ht="12.75" customHeight="1" x14ac:dyDescent="0.2">
      <c r="A29" s="206" t="s">
        <v>11</v>
      </c>
      <c r="B29" s="207"/>
      <c r="C29" s="207"/>
      <c r="D29" s="207"/>
      <c r="E29" s="207"/>
      <c r="F29" s="207"/>
      <c r="G29" s="207"/>
      <c r="H29" s="61"/>
    </row>
    <row r="30" spans="1:9" ht="12.75" customHeight="1" x14ac:dyDescent="0.2">
      <c r="A30" s="209" t="s">
        <v>19</v>
      </c>
      <c r="B30" s="209"/>
      <c r="C30" s="209"/>
      <c r="D30" s="209"/>
      <c r="E30" s="209"/>
      <c r="F30" s="209"/>
      <c r="G30" s="209"/>
      <c r="H30" s="61"/>
    </row>
    <row r="31" spans="1:9" x14ac:dyDescent="0.2">
      <c r="A31" s="62"/>
      <c r="B31" s="48"/>
      <c r="C31" s="48"/>
      <c r="D31" s="63"/>
      <c r="E31" s="64"/>
      <c r="F31" s="64"/>
      <c r="G31" s="55"/>
    </row>
    <row r="32" spans="1:9" x14ac:dyDescent="0.2">
      <c r="A32" s="65"/>
      <c r="B32" s="66"/>
      <c r="C32" s="66"/>
      <c r="D32" s="67"/>
      <c r="E32" s="67"/>
      <c r="F32" s="67"/>
      <c r="G32" s="68"/>
      <c r="H32" s="40" t="s">
        <v>6</v>
      </c>
    </row>
    <row r="33" spans="1:8" x14ac:dyDescent="0.2">
      <c r="A33" s="248" t="s">
        <v>20</v>
      </c>
      <c r="B33" s="248"/>
      <c r="C33" s="130">
        <f>SUMPRODUCT(B9:B32,C9:C32,D9:D32,F9:F32)</f>
        <v>0</v>
      </c>
      <c r="D33" s="101"/>
      <c r="E33" s="236" t="s">
        <v>21</v>
      </c>
      <c r="F33" s="236"/>
      <c r="G33" s="133">
        <f>SUMPRODUCT(B9:B32,D9:D32,F9:F32)</f>
        <v>0</v>
      </c>
    </row>
    <row r="34" spans="1:8" x14ac:dyDescent="0.2">
      <c r="A34" s="241" t="s">
        <v>22</v>
      </c>
      <c r="B34" s="241"/>
      <c r="C34" s="102">
        <f>SUM(D5:D28)</f>
        <v>2.5</v>
      </c>
      <c r="D34" s="103"/>
      <c r="E34" s="104"/>
      <c r="F34" s="105"/>
      <c r="G34" s="105"/>
    </row>
    <row r="35" spans="1:8" x14ac:dyDescent="0.2">
      <c r="A35" s="147"/>
      <c r="B35" s="147"/>
      <c r="C35" s="102"/>
      <c r="D35" s="103"/>
      <c r="E35" s="105" t="s">
        <v>23</v>
      </c>
      <c r="F35" s="105"/>
      <c r="G35" s="158">
        <f>G33+C33</f>
        <v>0</v>
      </c>
    </row>
    <row r="36" spans="1:8" ht="12.75" customHeight="1" x14ac:dyDescent="0.2">
      <c r="A36" s="97"/>
      <c r="B36" s="97"/>
      <c r="C36" s="70"/>
      <c r="D36" s="98"/>
      <c r="E36" s="63"/>
      <c r="F36" s="63"/>
      <c r="G36" s="131"/>
    </row>
    <row r="37" spans="1:8" ht="18" customHeight="1" x14ac:dyDescent="0.2">
      <c r="A37" s="137" t="s">
        <v>24</v>
      </c>
      <c r="B37" s="138"/>
      <c r="C37" s="138"/>
      <c r="D37" s="138"/>
      <c r="E37" s="139"/>
      <c r="F37" s="139"/>
      <c r="G37" s="140"/>
      <c r="H37" s="71" t="s">
        <v>25</v>
      </c>
    </row>
    <row r="38" spans="1:8" ht="102.75" customHeight="1" x14ac:dyDescent="0.2">
      <c r="A38" s="207" t="s">
        <v>26</v>
      </c>
      <c r="B38" s="228"/>
      <c r="C38" s="228"/>
      <c r="D38" s="228"/>
      <c r="E38" s="228"/>
      <c r="F38" s="228"/>
      <c r="G38" s="228"/>
      <c r="H38" s="88" t="s">
        <v>27</v>
      </c>
    </row>
    <row r="39" spans="1:8" ht="24" thickBot="1" x14ac:dyDescent="0.25">
      <c r="A39" s="237" t="s">
        <v>28</v>
      </c>
      <c r="B39" s="238"/>
      <c r="C39" s="238"/>
      <c r="D39" s="238"/>
      <c r="E39" s="238"/>
      <c r="F39" s="238"/>
      <c r="G39" s="238"/>
      <c r="H39" s="38"/>
    </row>
    <row r="40" spans="1:8" x14ac:dyDescent="0.2">
      <c r="A40" s="191" t="s">
        <v>29</v>
      </c>
      <c r="B40" s="239" t="s">
        <v>30</v>
      </c>
      <c r="C40" s="240"/>
      <c r="D40" s="192" t="s">
        <v>31</v>
      </c>
      <c r="E40" s="192" t="s">
        <v>32</v>
      </c>
      <c r="F40" s="193" t="s">
        <v>33</v>
      </c>
      <c r="G40" s="194" t="s">
        <v>34</v>
      </c>
      <c r="H40" s="38"/>
    </row>
    <row r="41" spans="1:8" ht="24" x14ac:dyDescent="0.2">
      <c r="A41" s="183" t="s">
        <v>143</v>
      </c>
      <c r="B41" s="204" t="s">
        <v>144</v>
      </c>
      <c r="C41" s="204"/>
      <c r="D41" s="175" t="s">
        <v>145</v>
      </c>
      <c r="E41" s="175" t="s">
        <v>146</v>
      </c>
      <c r="F41" s="175" t="s">
        <v>145</v>
      </c>
      <c r="G41" s="195" t="s">
        <v>147</v>
      </c>
      <c r="H41" s="38"/>
    </row>
    <row r="42" spans="1:8" ht="24" x14ac:dyDescent="0.2">
      <c r="A42" s="183" t="s">
        <v>148</v>
      </c>
      <c r="B42" s="204" t="s">
        <v>149</v>
      </c>
      <c r="C42" s="204"/>
      <c r="D42" s="175" t="s">
        <v>145</v>
      </c>
      <c r="E42" s="175" t="s">
        <v>146</v>
      </c>
      <c r="F42" s="175" t="s">
        <v>145</v>
      </c>
      <c r="G42" s="196">
        <v>210</v>
      </c>
      <c r="H42" s="38"/>
    </row>
    <row r="43" spans="1:8" ht="24" x14ac:dyDescent="0.2">
      <c r="A43" s="183" t="s">
        <v>150</v>
      </c>
      <c r="B43" s="204">
        <v>39.880000000000003</v>
      </c>
      <c r="C43" s="204"/>
      <c r="D43" s="243" t="s">
        <v>151</v>
      </c>
      <c r="E43" s="243" t="s">
        <v>152</v>
      </c>
      <c r="F43" s="243" t="s">
        <v>146</v>
      </c>
      <c r="G43" s="255">
        <v>1914</v>
      </c>
      <c r="H43" s="38"/>
    </row>
    <row r="44" spans="1:8" ht="24" x14ac:dyDescent="0.2">
      <c r="A44" s="183" t="s">
        <v>153</v>
      </c>
      <c r="B44" s="204"/>
      <c r="C44" s="204"/>
      <c r="D44" s="243"/>
      <c r="E44" s="243"/>
      <c r="F44" s="243"/>
      <c r="G44" s="255"/>
      <c r="H44" s="38"/>
    </row>
    <row r="45" spans="1:8" ht="12.75" thickBot="1" x14ac:dyDescent="0.25">
      <c r="A45" s="197" t="s">
        <v>154</v>
      </c>
      <c r="B45" s="256" t="s">
        <v>155</v>
      </c>
      <c r="C45" s="256"/>
      <c r="D45" s="198" t="s">
        <v>152</v>
      </c>
      <c r="E45" s="198" t="s">
        <v>152</v>
      </c>
      <c r="F45" s="198" t="s">
        <v>152</v>
      </c>
      <c r="G45" s="199" t="s">
        <v>155</v>
      </c>
      <c r="H45" s="38"/>
    </row>
    <row r="46" spans="1:8" ht="12" customHeight="1" x14ac:dyDescent="0.2">
      <c r="A46" s="257" t="s">
        <v>35</v>
      </c>
      <c r="B46" s="258"/>
      <c r="C46" s="258"/>
      <c r="D46" s="258"/>
      <c r="E46" s="258"/>
      <c r="F46" s="258"/>
      <c r="G46" s="258"/>
      <c r="H46" s="38"/>
    </row>
    <row r="47" spans="1:8" ht="36" customHeight="1" x14ac:dyDescent="0.2">
      <c r="A47" s="250" t="s">
        <v>36</v>
      </c>
      <c r="B47" s="251"/>
      <c r="C47" s="251"/>
      <c r="D47" s="251"/>
      <c r="E47" s="251"/>
      <c r="F47" s="251"/>
      <c r="G47" s="252"/>
      <c r="H47" s="38"/>
    </row>
    <row r="48" spans="1:8" x14ac:dyDescent="0.2">
      <c r="A48" s="76"/>
      <c r="B48" s="76"/>
      <c r="C48" s="76"/>
      <c r="D48" s="76"/>
      <c r="E48" s="69"/>
      <c r="F48" s="69"/>
      <c r="G48" s="69"/>
      <c r="H48" s="38"/>
    </row>
    <row r="49" spans="1:9" ht="18" customHeight="1" x14ac:dyDescent="0.2">
      <c r="A49" s="168" t="s">
        <v>37</v>
      </c>
      <c r="B49" s="246"/>
      <c r="C49" s="246"/>
      <c r="D49" s="246"/>
      <c r="E49" s="246"/>
      <c r="F49" s="246"/>
      <c r="G49" s="169"/>
      <c r="H49" s="38"/>
    </row>
    <row r="50" spans="1:9" x14ac:dyDescent="0.2">
      <c r="A50" s="72" t="s">
        <v>38</v>
      </c>
      <c r="B50" s="57" t="s">
        <v>39</v>
      </c>
      <c r="C50" s="57" t="s">
        <v>40</v>
      </c>
      <c r="D50" s="73" t="s">
        <v>41</v>
      </c>
      <c r="E50" s="73" t="s">
        <v>42</v>
      </c>
      <c r="F50" s="74" t="s">
        <v>43</v>
      </c>
      <c r="G50" s="74" t="s">
        <v>44</v>
      </c>
      <c r="H50" s="69"/>
      <c r="I50" s="38"/>
    </row>
    <row r="51" spans="1:9" ht="24" x14ac:dyDescent="0.2">
      <c r="A51" s="75" t="s">
        <v>45</v>
      </c>
      <c r="B51" s="77"/>
      <c r="C51" s="94">
        <v>0</v>
      </c>
      <c r="D51" s="161">
        <v>0</v>
      </c>
      <c r="E51" s="161">
        <v>0</v>
      </c>
      <c r="F51" s="161">
        <v>0</v>
      </c>
      <c r="G51" s="162">
        <f>ROUND(C51*D51*E51*F51,0)</f>
        <v>0</v>
      </c>
      <c r="I51" s="38"/>
    </row>
    <row r="52" spans="1:9" ht="24" x14ac:dyDescent="0.2">
      <c r="A52" s="159" t="s">
        <v>46</v>
      </c>
      <c r="B52" s="77"/>
      <c r="C52" s="94"/>
      <c r="D52" s="161">
        <v>2</v>
      </c>
      <c r="E52" s="161">
        <v>2</v>
      </c>
      <c r="F52" s="161">
        <v>1</v>
      </c>
      <c r="G52" s="162">
        <f>ROUND(C52*D52*E52*F52,0)</f>
        <v>0</v>
      </c>
      <c r="I52" s="38"/>
    </row>
    <row r="53" spans="1:9" ht="32.25" customHeight="1" x14ac:dyDescent="0.2">
      <c r="A53" s="149" t="s">
        <v>47</v>
      </c>
      <c r="B53" s="77"/>
      <c r="C53" s="95">
        <v>0</v>
      </c>
      <c r="D53" s="163">
        <v>0</v>
      </c>
      <c r="E53" s="161">
        <v>0</v>
      </c>
      <c r="F53" s="164"/>
      <c r="G53" s="162">
        <f>ROUND(C53*D53*E53,0)</f>
        <v>0</v>
      </c>
      <c r="I53" s="38"/>
    </row>
    <row r="54" spans="1:9" ht="24" x14ac:dyDescent="0.2">
      <c r="A54" s="75" t="s">
        <v>48</v>
      </c>
      <c r="B54" s="153"/>
      <c r="C54" s="96">
        <f>B54*0.725</f>
        <v>0</v>
      </c>
      <c r="D54" s="163">
        <v>1</v>
      </c>
      <c r="E54" s="164"/>
      <c r="F54" s="161"/>
      <c r="G54" s="162">
        <f>ROUND(C54*D54*F54,0)</f>
        <v>0</v>
      </c>
    </row>
    <row r="55" spans="1:9" s="59" customFormat="1" ht="19.5" customHeight="1" x14ac:dyDescent="0.2">
      <c r="A55" s="78" t="s">
        <v>49</v>
      </c>
      <c r="B55" s="77"/>
      <c r="C55" s="94">
        <v>0</v>
      </c>
      <c r="D55" s="161">
        <v>0</v>
      </c>
      <c r="E55" s="161">
        <v>0</v>
      </c>
      <c r="F55" s="161">
        <v>0</v>
      </c>
      <c r="G55" s="162">
        <f>ROUND(C55*D55*E55*F55,0)</f>
        <v>0</v>
      </c>
    </row>
    <row r="56" spans="1:9" x14ac:dyDescent="0.2">
      <c r="A56" s="75"/>
      <c r="B56" s="76"/>
      <c r="C56" s="165"/>
      <c r="D56" s="165"/>
      <c r="E56" s="165"/>
      <c r="F56" s="166"/>
      <c r="G56" s="166"/>
    </row>
    <row r="57" spans="1:9" ht="41.25" customHeight="1" x14ac:dyDescent="0.2">
      <c r="A57" s="247" t="s">
        <v>50</v>
      </c>
      <c r="B57" s="247"/>
      <c r="C57" s="247"/>
      <c r="D57" s="247"/>
      <c r="E57" s="247"/>
      <c r="F57" s="247"/>
      <c r="G57" s="247"/>
    </row>
    <row r="58" spans="1:9" x14ac:dyDescent="0.2">
      <c r="A58" s="106" t="s">
        <v>24</v>
      </c>
      <c r="B58" s="107"/>
      <c r="C58" s="107"/>
      <c r="D58" s="107"/>
      <c r="E58" s="99" t="s">
        <v>51</v>
      </c>
      <c r="F58" s="99"/>
      <c r="G58" s="100">
        <f>SUM(G51:G56)</f>
        <v>0</v>
      </c>
    </row>
    <row r="59" spans="1:9" x14ac:dyDescent="0.2">
      <c r="A59" s="149"/>
      <c r="B59" s="149"/>
      <c r="C59" s="149"/>
      <c r="D59" s="149"/>
      <c r="E59" s="149"/>
      <c r="F59" s="149"/>
      <c r="G59" s="149"/>
    </row>
    <row r="60" spans="1:9" x14ac:dyDescent="0.2">
      <c r="B60" s="149"/>
      <c r="C60" s="149"/>
      <c r="D60" s="149"/>
      <c r="E60" s="149"/>
      <c r="F60" s="149"/>
      <c r="G60" s="149"/>
    </row>
    <row r="61" spans="1:9" ht="17.25" customHeight="1" x14ac:dyDescent="0.2">
      <c r="A61" s="144" t="s">
        <v>52</v>
      </c>
      <c r="B61" s="138"/>
      <c r="C61" s="138"/>
      <c r="D61" s="138"/>
      <c r="E61" s="139"/>
      <c r="F61" s="139"/>
      <c r="G61" s="140"/>
    </row>
    <row r="62" spans="1:9" ht="80.25" customHeight="1" x14ac:dyDescent="0.2">
      <c r="A62" s="207" t="s">
        <v>53</v>
      </c>
      <c r="B62" s="228"/>
      <c r="C62" s="228"/>
      <c r="D62" s="228"/>
      <c r="E62" s="228"/>
      <c r="F62" s="228"/>
      <c r="G62" s="228"/>
      <c r="H62" s="88"/>
    </row>
    <row r="63" spans="1:9" ht="18.75" customHeight="1" thickBot="1" x14ac:dyDescent="0.25">
      <c r="A63" s="200" t="s">
        <v>54</v>
      </c>
      <c r="B63" s="201"/>
      <c r="C63" s="201"/>
      <c r="D63" s="201"/>
      <c r="E63" s="201"/>
      <c r="F63" s="201"/>
      <c r="G63" s="201"/>
    </row>
    <row r="64" spans="1:9" ht="24" x14ac:dyDescent="0.2">
      <c r="A64" s="180" t="s">
        <v>142</v>
      </c>
      <c r="B64" s="181" t="s">
        <v>59</v>
      </c>
      <c r="C64" s="181" t="s">
        <v>60</v>
      </c>
      <c r="D64" s="181" t="s">
        <v>61</v>
      </c>
      <c r="E64" s="181"/>
      <c r="F64" s="182" t="s">
        <v>62</v>
      </c>
      <c r="G64" s="172"/>
    </row>
    <row r="65" spans="1:8" x14ac:dyDescent="0.2">
      <c r="A65" s="183" t="s">
        <v>55</v>
      </c>
      <c r="B65" s="174"/>
      <c r="C65" s="174"/>
      <c r="D65" s="174"/>
      <c r="E65" s="174"/>
      <c r="F65" s="187">
        <v>500</v>
      </c>
      <c r="G65" s="176"/>
    </row>
    <row r="66" spans="1:8" x14ac:dyDescent="0.2">
      <c r="A66" s="183" t="s">
        <v>56</v>
      </c>
      <c r="B66" s="174"/>
      <c r="C66" s="174"/>
      <c r="D66" s="174"/>
      <c r="E66" s="174"/>
      <c r="F66" s="187">
        <v>1000</v>
      </c>
      <c r="G66" s="176"/>
    </row>
    <row r="67" spans="1:8" ht="12.75" thickBot="1" x14ac:dyDescent="0.25">
      <c r="A67" s="184" t="s">
        <v>57</v>
      </c>
      <c r="B67" s="185"/>
      <c r="C67" s="185"/>
      <c r="D67" s="185"/>
      <c r="E67" s="185"/>
      <c r="F67" s="188">
        <v>75</v>
      </c>
      <c r="G67" s="177"/>
    </row>
    <row r="68" spans="1:8" x14ac:dyDescent="0.2">
      <c r="A68" s="202" t="s">
        <v>58</v>
      </c>
      <c r="B68" s="203"/>
      <c r="C68" s="203"/>
      <c r="D68" s="203"/>
      <c r="E68" s="203"/>
      <c r="F68" s="203"/>
      <c r="G68" s="203"/>
    </row>
    <row r="69" spans="1:8" ht="61.5" customHeight="1" x14ac:dyDescent="0.2">
      <c r="A69" s="202"/>
      <c r="B69" s="203"/>
      <c r="C69" s="203"/>
      <c r="D69" s="203"/>
      <c r="E69" s="203"/>
      <c r="F69" s="203"/>
      <c r="G69" s="203"/>
    </row>
    <row r="70" spans="1:8" x14ac:dyDescent="0.2">
      <c r="A70" s="110"/>
      <c r="B70" s="110"/>
      <c r="C70" s="110"/>
      <c r="D70" s="110"/>
      <c r="E70" s="110"/>
      <c r="F70" s="80"/>
      <c r="G70" s="70"/>
    </row>
    <row r="71" spans="1:8" ht="17.25" customHeight="1" x14ac:dyDescent="0.2">
      <c r="A71" s="145" t="s">
        <v>52</v>
      </c>
      <c r="B71" s="138"/>
      <c r="C71" s="138"/>
      <c r="D71" s="138"/>
      <c r="E71" s="139"/>
      <c r="F71" s="139"/>
      <c r="G71" s="140"/>
    </row>
    <row r="72" spans="1:8" ht="30" customHeight="1" x14ac:dyDescent="0.2">
      <c r="A72" s="167" t="s">
        <v>142</v>
      </c>
      <c r="B72" s="167" t="s">
        <v>59</v>
      </c>
      <c r="C72" s="167" t="s">
        <v>60</v>
      </c>
      <c r="D72" s="167" t="s">
        <v>61</v>
      </c>
      <c r="E72" s="167"/>
      <c r="F72" s="167" t="s">
        <v>62</v>
      </c>
      <c r="G72" s="167"/>
    </row>
    <row r="73" spans="1:8" ht="20.25" customHeight="1" x14ac:dyDescent="0.2">
      <c r="A73" s="75" t="s">
        <v>63</v>
      </c>
      <c r="B73" s="94"/>
      <c r="C73" s="76"/>
      <c r="E73" s="80"/>
      <c r="F73" s="79">
        <f>B73*C73*D73</f>
        <v>0</v>
      </c>
      <c r="G73" s="70"/>
    </row>
    <row r="74" spans="1:8" ht="27" customHeight="1" x14ac:dyDescent="0.2">
      <c r="A74" s="75" t="s">
        <v>64</v>
      </c>
      <c r="B74" s="94"/>
      <c r="C74" s="76"/>
      <c r="E74" s="80"/>
      <c r="F74" s="79">
        <f t="shared" ref="F74" si="0">B74*C74*D74</f>
        <v>0</v>
      </c>
      <c r="G74" s="70"/>
      <c r="H74" s="38"/>
    </row>
    <row r="75" spans="1:8" ht="22.5" customHeight="1" x14ac:dyDescent="0.2">
      <c r="A75" s="206" t="s">
        <v>65</v>
      </c>
      <c r="B75" s="206"/>
      <c r="C75" s="206"/>
      <c r="D75" s="206"/>
      <c r="E75" s="206"/>
      <c r="F75" s="206"/>
      <c r="G75" s="206"/>
      <c r="H75" s="38"/>
    </row>
    <row r="76" spans="1:8" x14ac:dyDescent="0.2">
      <c r="A76" s="247" t="s">
        <v>66</v>
      </c>
      <c r="B76" s="247"/>
      <c r="C76" s="247"/>
      <c r="D76" s="247"/>
      <c r="E76" s="247"/>
      <c r="F76" s="247"/>
      <c r="G76" s="247"/>
      <c r="H76" s="38"/>
    </row>
    <row r="77" spans="1:8" x14ac:dyDescent="0.2">
      <c r="A77" s="108" t="s">
        <v>52</v>
      </c>
      <c r="B77" s="107"/>
      <c r="C77" s="107"/>
      <c r="D77" s="107"/>
      <c r="E77" s="99" t="s">
        <v>51</v>
      </c>
      <c r="F77" s="99"/>
      <c r="G77" s="100">
        <f>SUM(F73:F74)</f>
        <v>0</v>
      </c>
      <c r="H77" s="38"/>
    </row>
    <row r="78" spans="1:8" ht="38.25" customHeight="1" x14ac:dyDescent="0.2">
      <c r="A78" s="261" t="s">
        <v>68</v>
      </c>
      <c r="B78" s="262"/>
      <c r="C78" s="262"/>
      <c r="D78" s="262"/>
      <c r="E78" s="262"/>
      <c r="F78" s="262"/>
      <c r="G78" s="262"/>
      <c r="H78" s="40"/>
    </row>
    <row r="79" spans="1:8" ht="12.75" x14ac:dyDescent="0.2">
      <c r="A79" s="146" t="s">
        <v>67</v>
      </c>
      <c r="B79" s="138"/>
      <c r="C79" s="138"/>
      <c r="D79" s="138"/>
      <c r="E79" s="139"/>
      <c r="F79" s="139"/>
      <c r="G79" s="140"/>
    </row>
    <row r="80" spans="1:8" ht="15.75" x14ac:dyDescent="0.2">
      <c r="A80" s="259" t="s">
        <v>141</v>
      </c>
      <c r="B80" s="260"/>
      <c r="C80" s="260"/>
      <c r="D80" s="260"/>
      <c r="E80" s="260"/>
      <c r="F80" s="260"/>
      <c r="G80" s="260"/>
    </row>
    <row r="81" spans="1:9" s="160" customFormat="1" ht="12.75" x14ac:dyDescent="0.2">
      <c r="A81" s="263" t="s">
        <v>69</v>
      </c>
      <c r="B81" s="263"/>
      <c r="C81" s="263"/>
      <c r="D81" s="263"/>
      <c r="E81" s="263"/>
      <c r="F81" s="189" t="s">
        <v>70</v>
      </c>
      <c r="G81" s="170"/>
    </row>
    <row r="82" spans="1:9" ht="13.5" customHeight="1" x14ac:dyDescent="0.2">
      <c r="A82" s="264" t="s">
        <v>71</v>
      </c>
      <c r="B82" s="264"/>
      <c r="C82" s="264"/>
      <c r="D82" s="264"/>
      <c r="E82" s="264"/>
      <c r="F82" s="173">
        <v>1500</v>
      </c>
      <c r="G82" s="170"/>
    </row>
    <row r="83" spans="1:9" ht="12" customHeight="1" x14ac:dyDescent="0.2">
      <c r="A83" s="265" t="s">
        <v>72</v>
      </c>
      <c r="B83" s="265"/>
      <c r="C83" s="265"/>
      <c r="D83" s="265"/>
      <c r="E83" s="265"/>
      <c r="F83" s="265"/>
      <c r="G83" s="265"/>
    </row>
    <row r="84" spans="1:9" ht="12" customHeight="1" x14ac:dyDescent="0.2">
      <c r="A84" s="145" t="s">
        <v>67</v>
      </c>
      <c r="B84" s="138"/>
      <c r="C84" s="138"/>
      <c r="D84" s="138"/>
      <c r="E84" s="139"/>
      <c r="F84" s="139"/>
      <c r="G84" s="140"/>
      <c r="H84" s="40"/>
    </row>
    <row r="85" spans="1:9" ht="12.75" x14ac:dyDescent="0.2">
      <c r="A85" s="253" t="s">
        <v>69</v>
      </c>
      <c r="B85" s="253"/>
      <c r="C85" s="253"/>
      <c r="D85" s="253"/>
      <c r="E85" s="253"/>
      <c r="F85" s="167" t="s">
        <v>44</v>
      </c>
      <c r="G85" s="171" t="s">
        <v>73</v>
      </c>
    </row>
    <row r="86" spans="1:9" x14ac:dyDescent="0.2">
      <c r="A86" s="266"/>
      <c r="B86" s="266"/>
      <c r="C86" s="266"/>
      <c r="D86" s="266"/>
      <c r="E86" s="266"/>
      <c r="F86" s="79">
        <f>B86*C86</f>
        <v>0</v>
      </c>
      <c r="G86" s="190"/>
    </row>
    <row r="87" spans="1:9" x14ac:dyDescent="0.2">
      <c r="A87" s="242"/>
      <c r="B87" s="242"/>
      <c r="C87" s="242"/>
      <c r="D87" s="242"/>
      <c r="E87" s="242"/>
      <c r="F87" s="79">
        <f>B87*C87</f>
        <v>0</v>
      </c>
      <c r="G87" s="190"/>
      <c r="H87" s="38"/>
    </row>
    <row r="88" spans="1:9" ht="12" customHeight="1" x14ac:dyDescent="0.2">
      <c r="A88" s="247" t="s">
        <v>74</v>
      </c>
      <c r="B88" s="247"/>
      <c r="C88" s="247"/>
      <c r="D88" s="247"/>
      <c r="E88" s="247"/>
      <c r="F88" s="247"/>
      <c r="G88" s="247"/>
      <c r="H88" s="40"/>
    </row>
    <row r="89" spans="1:9" x14ac:dyDescent="0.2">
      <c r="A89" s="136" t="s">
        <v>67</v>
      </c>
      <c r="B89" s="136"/>
      <c r="C89" s="136"/>
      <c r="D89" s="136"/>
      <c r="E89" s="136" t="s">
        <v>51</v>
      </c>
      <c r="F89" s="136"/>
      <c r="G89" s="100">
        <f>SUM(F86:F87)</f>
        <v>0</v>
      </c>
      <c r="H89" s="38"/>
    </row>
    <row r="90" spans="1:9" ht="26.25" customHeight="1" x14ac:dyDescent="0.2">
      <c r="A90" s="109"/>
      <c r="B90" s="76"/>
      <c r="C90" s="76"/>
      <c r="D90" s="76"/>
      <c r="E90" s="80"/>
      <c r="F90" s="80"/>
      <c r="G90" s="70"/>
    </row>
    <row r="91" spans="1:9" ht="26.25" customHeight="1" x14ac:dyDescent="0.2">
      <c r="A91" s="249" t="s">
        <v>75</v>
      </c>
      <c r="B91" s="249"/>
      <c r="C91" s="125"/>
      <c r="D91" s="154"/>
      <c r="E91" s="126"/>
      <c r="F91" s="126"/>
      <c r="G91" s="134">
        <f>G89+G77+G58+G35</f>
        <v>0</v>
      </c>
    </row>
    <row r="92" spans="1:9" s="117" customFormat="1" ht="26.25" customHeight="1" x14ac:dyDescent="0.2">
      <c r="A92" s="155"/>
      <c r="B92" s="155"/>
      <c r="C92" s="70"/>
      <c r="D92" s="156"/>
      <c r="E92" s="63"/>
      <c r="F92" s="63"/>
      <c r="G92" s="131"/>
      <c r="H92" s="119"/>
      <c r="I92" s="120"/>
    </row>
    <row r="93" spans="1:9" s="117" customFormat="1" ht="26.25" customHeight="1" x14ac:dyDescent="0.2">
      <c r="A93" s="114" t="s">
        <v>76</v>
      </c>
      <c r="B93" s="116" t="s">
        <v>77</v>
      </c>
      <c r="C93" s="118">
        <v>0.1</v>
      </c>
      <c r="D93" s="115"/>
      <c r="E93" s="115"/>
      <c r="F93" s="116"/>
      <c r="G93" s="132">
        <f>ROUND(G91*C93,0)</f>
        <v>0</v>
      </c>
      <c r="H93" s="119"/>
      <c r="I93" s="120"/>
    </row>
    <row r="94" spans="1:9" ht="26.25" customHeight="1" x14ac:dyDescent="0.2">
      <c r="A94" s="121"/>
      <c r="B94" s="122"/>
      <c r="C94" s="123"/>
      <c r="D94" s="124"/>
      <c r="E94" s="124"/>
      <c r="F94" s="122"/>
      <c r="G94" s="131"/>
    </row>
    <row r="95" spans="1:9" x14ac:dyDescent="0.2">
      <c r="A95" s="254" t="s">
        <v>78</v>
      </c>
      <c r="B95" s="254"/>
      <c r="C95" s="100"/>
      <c r="D95" s="157"/>
      <c r="E95" s="150"/>
      <c r="F95" s="150"/>
      <c r="G95" s="135">
        <f>G91+G93</f>
        <v>0</v>
      </c>
      <c r="H95" s="83"/>
    </row>
    <row r="96" spans="1:9" x14ac:dyDescent="0.2">
      <c r="A96" s="80"/>
      <c r="B96" s="69"/>
      <c r="C96" s="69"/>
      <c r="D96" s="81"/>
      <c r="E96" s="69"/>
      <c r="F96" s="69"/>
      <c r="G96" s="82"/>
    </row>
    <row r="97" spans="1:7" x14ac:dyDescent="0.2">
      <c r="A97" s="244"/>
      <c r="B97" s="244"/>
      <c r="C97" s="244"/>
      <c r="D97" s="244"/>
      <c r="E97" s="244"/>
      <c r="F97" s="244"/>
      <c r="G97" s="244"/>
    </row>
  </sheetData>
  <mergeCells count="57">
    <mergeCell ref="A86:E86"/>
    <mergeCell ref="A80:G80"/>
    <mergeCell ref="A78:G78"/>
    <mergeCell ref="A81:E81"/>
    <mergeCell ref="A82:E82"/>
    <mergeCell ref="A83:G83"/>
    <mergeCell ref="A75:G75"/>
    <mergeCell ref="E43:E44"/>
    <mergeCell ref="F43:F44"/>
    <mergeCell ref="G43:G44"/>
    <mergeCell ref="B45:C45"/>
    <mergeCell ref="A46:G46"/>
    <mergeCell ref="A62:G62"/>
    <mergeCell ref="A87:E87"/>
    <mergeCell ref="B43:C44"/>
    <mergeCell ref="D43:D44"/>
    <mergeCell ref="A97:G97"/>
    <mergeCell ref="A10:G10"/>
    <mergeCell ref="A26:G26"/>
    <mergeCell ref="B49:F49"/>
    <mergeCell ref="A29:G29"/>
    <mergeCell ref="A76:G76"/>
    <mergeCell ref="A88:G88"/>
    <mergeCell ref="A33:B33"/>
    <mergeCell ref="A57:G57"/>
    <mergeCell ref="A91:B91"/>
    <mergeCell ref="A47:G47"/>
    <mergeCell ref="A85:E85"/>
    <mergeCell ref="A95:B95"/>
    <mergeCell ref="A2:G2"/>
    <mergeCell ref="A1:G1"/>
    <mergeCell ref="A3:G3"/>
    <mergeCell ref="A38:G38"/>
    <mergeCell ref="B41:C41"/>
    <mergeCell ref="A6:G6"/>
    <mergeCell ref="A17:G18"/>
    <mergeCell ref="F13:F15"/>
    <mergeCell ref="G13:G15"/>
    <mergeCell ref="E33:F33"/>
    <mergeCell ref="A39:G39"/>
    <mergeCell ref="B40:C40"/>
    <mergeCell ref="A34:B34"/>
    <mergeCell ref="A63:G63"/>
    <mergeCell ref="A68:G69"/>
    <mergeCell ref="B42:C42"/>
    <mergeCell ref="A4:G4"/>
    <mergeCell ref="A23:G23"/>
    <mergeCell ref="C8:D8"/>
    <mergeCell ref="A30:G30"/>
    <mergeCell ref="A16:G16"/>
    <mergeCell ref="B13:B15"/>
    <mergeCell ref="C13:C15"/>
    <mergeCell ref="D13:D15"/>
    <mergeCell ref="E13:E15"/>
    <mergeCell ref="A19:G19"/>
    <mergeCell ref="A11:G11"/>
    <mergeCell ref="A13:A15"/>
  </mergeCells>
  <hyperlinks>
    <hyperlink ref="H16" location="'Add-Remove Lines Examples'!A1" display="Click here to go to an example of how to add new employee rows" xr:uid="{00000000-0004-0000-0000-000000000000}"/>
    <hyperlink ref="H38" r:id="rId1" xr:uid="{D39173A1-4779-4DF2-B618-CC7F355A575C}"/>
  </hyperlinks>
  <pageMargins left="0.2" right="0.2" top="0.25" bottom="0.25" header="0.3" footer="0.3"/>
  <pageSetup fitToHeight="0" orientation="portrait" r:id="rId2"/>
  <colBreaks count="1" manualBreakCount="1">
    <brk id="7" min="1" max="10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8"/>
  <sheetViews>
    <sheetView zoomScale="120" zoomScaleNormal="120" workbookViewId="0">
      <selection activeCell="M19" sqref="M19"/>
    </sheetView>
  </sheetViews>
  <sheetFormatPr defaultColWidth="9" defaultRowHeight="12" x14ac:dyDescent="0.2"/>
  <cols>
    <col min="1" max="1" width="24.5703125" style="10" customWidth="1"/>
    <col min="2" max="10" width="11.5703125" style="10" customWidth="1"/>
    <col min="11" max="16384" width="9" style="10"/>
  </cols>
  <sheetData>
    <row r="1" spans="1:10" x14ac:dyDescent="0.2">
      <c r="A1" s="9"/>
      <c r="B1" s="273" t="str">
        <f>+Budget!A2</f>
        <v>APPLICANT ORGANIZATION NAME:</v>
      </c>
      <c r="C1" s="274"/>
      <c r="D1" s="274"/>
      <c r="E1" s="274"/>
      <c r="F1" s="274"/>
      <c r="G1" s="274"/>
      <c r="J1" s="11" t="s">
        <v>79</v>
      </c>
    </row>
    <row r="2" spans="1:10" ht="23.45" customHeight="1" x14ac:dyDescent="0.2">
      <c r="A2" s="275" t="s">
        <v>140</v>
      </c>
      <c r="B2" s="276"/>
      <c r="C2" s="276"/>
      <c r="D2" s="276"/>
      <c r="E2" s="276"/>
      <c r="F2" s="276"/>
      <c r="G2" s="276"/>
      <c r="H2" s="276"/>
      <c r="I2" s="276"/>
      <c r="J2" s="276"/>
    </row>
    <row r="3" spans="1:10" x14ac:dyDescent="0.2">
      <c r="A3" s="89"/>
      <c r="B3" s="89"/>
      <c r="C3" s="89"/>
      <c r="D3" s="89"/>
      <c r="E3" s="89"/>
      <c r="F3" s="89"/>
      <c r="G3" s="89"/>
      <c r="H3" s="89"/>
      <c r="I3" s="89"/>
      <c r="J3" s="89"/>
    </row>
    <row r="4" spans="1:10" x14ac:dyDescent="0.2">
      <c r="A4" s="151" t="s">
        <v>80</v>
      </c>
      <c r="B4" s="279" t="s">
        <v>81</v>
      </c>
      <c r="C4" s="280"/>
      <c r="D4" s="280"/>
      <c r="E4" s="280"/>
      <c r="F4" s="280"/>
      <c r="G4" s="280"/>
      <c r="H4" s="280"/>
      <c r="I4" s="280"/>
      <c r="J4" s="280"/>
    </row>
    <row r="5" spans="1:10" ht="12.75" thickBot="1" x14ac:dyDescent="0.25">
      <c r="A5" s="12"/>
      <c r="B5" s="89"/>
      <c r="C5" s="89"/>
      <c r="D5" s="89"/>
      <c r="E5" s="89"/>
      <c r="F5" s="89"/>
      <c r="G5" s="89"/>
      <c r="H5" s="89"/>
      <c r="I5" s="89"/>
      <c r="J5" s="89"/>
    </row>
    <row r="6" spans="1:10" ht="24.75" thickBot="1" x14ac:dyDescent="0.25">
      <c r="A6" s="13" t="s">
        <v>82</v>
      </c>
      <c r="B6" s="14" t="s">
        <v>83</v>
      </c>
      <c r="C6" s="15" t="s">
        <v>84</v>
      </c>
      <c r="D6" s="15" t="s">
        <v>84</v>
      </c>
      <c r="E6" s="15" t="s">
        <v>84</v>
      </c>
      <c r="F6" s="15" t="s">
        <v>84</v>
      </c>
      <c r="G6" s="15" t="s">
        <v>84</v>
      </c>
      <c r="H6" s="15" t="s">
        <v>84</v>
      </c>
      <c r="I6" s="16" t="s">
        <v>85</v>
      </c>
      <c r="J6" s="15" t="s">
        <v>86</v>
      </c>
    </row>
    <row r="7" spans="1:10" ht="12.75" thickBot="1" x14ac:dyDescent="0.25">
      <c r="A7" s="17" t="s">
        <v>87</v>
      </c>
      <c r="B7" s="16"/>
      <c r="C7" s="16"/>
      <c r="D7" s="16"/>
      <c r="E7" s="16"/>
      <c r="F7" s="16"/>
      <c r="G7" s="16"/>
      <c r="H7" s="16"/>
      <c r="I7" s="16"/>
      <c r="J7" s="18"/>
    </row>
    <row r="8" spans="1:10" ht="12.75" thickBot="1" x14ac:dyDescent="0.25">
      <c r="A8" s="19" t="s">
        <v>88</v>
      </c>
      <c r="B8" s="20">
        <v>46900</v>
      </c>
      <c r="C8" s="21"/>
      <c r="D8" s="21"/>
      <c r="E8" s="21"/>
      <c r="F8" s="21"/>
      <c r="G8" s="21"/>
      <c r="H8" s="21"/>
      <c r="I8" s="21"/>
      <c r="J8" s="22">
        <f>SUM(B8:I8)</f>
        <v>46900</v>
      </c>
    </row>
    <row r="9" spans="1:10" x14ac:dyDescent="0.2">
      <c r="A9" s="23"/>
      <c r="B9" s="277"/>
      <c r="C9" s="277"/>
      <c r="D9" s="277"/>
      <c r="E9" s="277"/>
      <c r="F9" s="277"/>
      <c r="G9" s="277"/>
      <c r="H9" s="277"/>
      <c r="I9" s="277"/>
      <c r="J9" s="277"/>
    </row>
    <row r="10" spans="1:10" ht="12.75" thickBot="1" x14ac:dyDescent="0.25">
      <c r="A10" s="24" t="s">
        <v>89</v>
      </c>
      <c r="B10" s="278"/>
      <c r="C10" s="278"/>
      <c r="D10" s="278"/>
      <c r="E10" s="278"/>
      <c r="F10" s="278"/>
      <c r="G10" s="278"/>
      <c r="H10" s="278"/>
      <c r="I10" s="278"/>
      <c r="J10" s="278"/>
    </row>
    <row r="11" spans="1:10" ht="12.75" thickBot="1" x14ac:dyDescent="0.25">
      <c r="A11" s="25" t="s">
        <v>90</v>
      </c>
      <c r="B11" s="26">
        <f>+Budget!G35</f>
        <v>0</v>
      </c>
      <c r="C11" s="21"/>
      <c r="D11" s="21"/>
      <c r="E11" s="21"/>
      <c r="F11" s="21"/>
      <c r="G11" s="21"/>
      <c r="H11" s="21"/>
      <c r="I11" s="21"/>
      <c r="J11" s="27">
        <f t="shared" ref="J11:J14" si="0">SUM(B11:I11)</f>
        <v>0</v>
      </c>
    </row>
    <row r="12" spans="1:10" ht="12.75" thickBot="1" x14ac:dyDescent="0.25">
      <c r="A12" s="25" t="s">
        <v>24</v>
      </c>
      <c r="B12" s="26">
        <f>+Budget!G58</f>
        <v>0</v>
      </c>
      <c r="C12" s="21"/>
      <c r="D12" s="21"/>
      <c r="E12" s="21"/>
      <c r="F12" s="21"/>
      <c r="G12" s="21"/>
      <c r="H12" s="21"/>
      <c r="I12" s="21"/>
      <c r="J12" s="27">
        <f t="shared" si="0"/>
        <v>0</v>
      </c>
    </row>
    <row r="13" spans="1:10" ht="12.75" thickBot="1" x14ac:dyDescent="0.25">
      <c r="A13" s="25" t="s">
        <v>52</v>
      </c>
      <c r="B13" s="26">
        <f>+Budget!G77</f>
        <v>0</v>
      </c>
      <c r="C13" s="21"/>
      <c r="D13" s="21"/>
      <c r="E13" s="21"/>
      <c r="F13" s="21"/>
      <c r="G13" s="21"/>
      <c r="H13" s="21"/>
      <c r="I13" s="21"/>
      <c r="J13" s="27">
        <f t="shared" si="0"/>
        <v>0</v>
      </c>
    </row>
    <row r="14" spans="1:10" ht="12.75" thickBot="1" x14ac:dyDescent="0.25">
      <c r="A14" s="25" t="s">
        <v>67</v>
      </c>
      <c r="B14" s="26">
        <f>+Budget!F86</f>
        <v>0</v>
      </c>
      <c r="C14" s="21"/>
      <c r="D14" s="21"/>
      <c r="E14" s="21"/>
      <c r="F14" s="21"/>
      <c r="G14" s="21"/>
      <c r="H14" s="21"/>
      <c r="I14" s="21"/>
      <c r="J14" s="27">
        <f t="shared" si="0"/>
        <v>0</v>
      </c>
    </row>
    <row r="15" spans="1:10" ht="13.5" customHeight="1" thickBot="1" x14ac:dyDescent="0.25">
      <c r="A15" s="28"/>
      <c r="B15" s="29"/>
      <c r="C15" s="30"/>
      <c r="D15" s="30"/>
      <c r="E15" s="30"/>
      <c r="F15" s="30"/>
      <c r="G15" s="30"/>
      <c r="H15" s="30"/>
      <c r="I15" s="30"/>
      <c r="J15" s="29"/>
    </row>
    <row r="16" spans="1:10" ht="12.75" thickBot="1" x14ac:dyDescent="0.25">
      <c r="A16" s="31" t="s">
        <v>91</v>
      </c>
      <c r="B16" s="129">
        <f>SUM(B11:B14)</f>
        <v>0</v>
      </c>
      <c r="C16" s="32">
        <f t="shared" ref="C16:I16" si="1">SUM(C11:C14)</f>
        <v>0</v>
      </c>
      <c r="D16" s="32">
        <f t="shared" si="1"/>
        <v>0</v>
      </c>
      <c r="E16" s="32">
        <f t="shared" si="1"/>
        <v>0</v>
      </c>
      <c r="F16" s="32">
        <f t="shared" si="1"/>
        <v>0</v>
      </c>
      <c r="G16" s="32">
        <f t="shared" si="1"/>
        <v>0</v>
      </c>
      <c r="H16" s="32">
        <f t="shared" si="1"/>
        <v>0</v>
      </c>
      <c r="I16" s="32">
        <f t="shared" si="1"/>
        <v>0</v>
      </c>
      <c r="J16" s="33">
        <f>SUM(J11:J14)</f>
        <v>0</v>
      </c>
    </row>
    <row r="17" spans="1:10" ht="12.75" thickBot="1" x14ac:dyDescent="0.25">
      <c r="A17" s="34"/>
      <c r="B17" s="152"/>
      <c r="C17" s="89"/>
      <c r="D17" s="89"/>
      <c r="E17" s="89"/>
      <c r="F17" s="89"/>
      <c r="G17" s="89"/>
      <c r="H17" s="89"/>
      <c r="I17" s="89"/>
      <c r="J17" s="89"/>
    </row>
    <row r="18" spans="1:10" ht="12.75" thickBot="1" x14ac:dyDescent="0.25">
      <c r="A18" s="19" t="s">
        <v>92</v>
      </c>
      <c r="B18" s="129">
        <v>0</v>
      </c>
      <c r="C18" s="32">
        <f t="shared" ref="C18:I18" si="2">C8-C16</f>
        <v>0</v>
      </c>
      <c r="D18" s="32">
        <f t="shared" si="2"/>
        <v>0</v>
      </c>
      <c r="E18" s="32">
        <f t="shared" si="2"/>
        <v>0</v>
      </c>
      <c r="F18" s="32">
        <f t="shared" si="2"/>
        <v>0</v>
      </c>
      <c r="G18" s="32">
        <f t="shared" si="2"/>
        <v>0</v>
      </c>
      <c r="H18" s="32">
        <f t="shared" si="2"/>
        <v>0</v>
      </c>
      <c r="I18" s="32">
        <f t="shared" si="2"/>
        <v>0</v>
      </c>
      <c r="J18" s="32">
        <f>J8-J16</f>
        <v>46900</v>
      </c>
    </row>
    <row r="19" spans="1:10" ht="12.75" thickBot="1" x14ac:dyDescent="0.25">
      <c r="A19" s="34"/>
      <c r="C19" s="89"/>
      <c r="D19" s="89"/>
      <c r="E19" s="89"/>
      <c r="F19" s="89"/>
      <c r="G19" s="89"/>
      <c r="H19" s="89"/>
      <c r="I19" s="89"/>
      <c r="J19" s="89"/>
    </row>
    <row r="20" spans="1:10" ht="12.75" thickBot="1" x14ac:dyDescent="0.25">
      <c r="A20" s="34"/>
      <c r="B20" s="89"/>
      <c r="C20" s="35"/>
      <c r="D20" s="35"/>
      <c r="E20" s="35"/>
      <c r="F20" s="35"/>
      <c r="G20" s="270" t="s">
        <v>93</v>
      </c>
      <c r="H20" s="271"/>
      <c r="I20" s="272"/>
      <c r="J20" s="32">
        <v>0</v>
      </c>
    </row>
    <row r="21" spans="1:10" x14ac:dyDescent="0.2">
      <c r="A21" s="36" t="s">
        <v>94</v>
      </c>
      <c r="B21" s="36"/>
      <c r="C21" s="89"/>
      <c r="D21" s="89"/>
      <c r="E21" s="89"/>
      <c r="F21" s="89"/>
      <c r="G21" s="89"/>
      <c r="H21" s="89"/>
      <c r="I21" s="89"/>
      <c r="J21" s="89"/>
    </row>
    <row r="22" spans="1:10" ht="12.75" x14ac:dyDescent="0.2">
      <c r="A22" s="89"/>
      <c r="C22" s="267"/>
      <c r="D22" s="268"/>
      <c r="E22" s="268"/>
      <c r="F22" s="268"/>
      <c r="G22" s="268"/>
      <c r="H22" s="268"/>
      <c r="I22" s="268"/>
      <c r="J22" s="268"/>
    </row>
    <row r="23" spans="1:10" x14ac:dyDescent="0.2">
      <c r="A23" s="89"/>
      <c r="B23" s="89"/>
    </row>
    <row r="24" spans="1:10" x14ac:dyDescent="0.2">
      <c r="A24" s="89"/>
      <c r="C24" s="89"/>
      <c r="D24" s="89"/>
      <c r="E24" s="89"/>
      <c r="F24" s="89"/>
      <c r="G24" s="89"/>
      <c r="H24" s="89"/>
      <c r="I24" s="89"/>
      <c r="J24" s="89"/>
    </row>
    <row r="25" spans="1:10" x14ac:dyDescent="0.2">
      <c r="A25" s="36" t="s">
        <v>95</v>
      </c>
      <c r="B25" s="37"/>
    </row>
    <row r="26" spans="1:10" ht="12.75" x14ac:dyDescent="0.2">
      <c r="A26" s="89"/>
      <c r="C26" s="269"/>
      <c r="D26" s="268"/>
      <c r="E26" s="268"/>
      <c r="F26" s="268"/>
      <c r="G26" s="268"/>
      <c r="H26" s="268"/>
      <c r="I26" s="268"/>
      <c r="J26" s="268"/>
    </row>
    <row r="27" spans="1:10" x14ac:dyDescent="0.2">
      <c r="A27" s="89"/>
    </row>
    <row r="28" spans="1:10" x14ac:dyDescent="0.2">
      <c r="A28" s="89"/>
    </row>
  </sheetData>
  <mergeCells count="15">
    <mergeCell ref="C22:J22"/>
    <mergeCell ref="C26:J26"/>
    <mergeCell ref="G20:I20"/>
    <mergeCell ref="B1:G1"/>
    <mergeCell ref="A2:J2"/>
    <mergeCell ref="J9:J10"/>
    <mergeCell ref="C9:C10"/>
    <mergeCell ref="D9:D10"/>
    <mergeCell ref="B4:J4"/>
    <mergeCell ref="E9:E10"/>
    <mergeCell ref="F9:F10"/>
    <mergeCell ref="G9:G10"/>
    <mergeCell ref="H9:H10"/>
    <mergeCell ref="I9:I10"/>
    <mergeCell ref="B9:B10"/>
  </mergeCells>
  <phoneticPr fontId="0" type="noConversion"/>
  <pageMargins left="0.25" right="0.25" top="0.25" bottom="0.25" header="0.5" footer="0.5"/>
  <pageSetup scale="75"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topLeftCell="A52" zoomScale="130" zoomScaleNormal="130" workbookViewId="0">
      <selection activeCell="A83" sqref="A83"/>
    </sheetView>
  </sheetViews>
  <sheetFormatPr defaultRowHeight="12.75" x14ac:dyDescent="0.2"/>
  <cols>
    <col min="1" max="1" width="11.5703125" customWidth="1"/>
  </cols>
  <sheetData>
    <row r="1" spans="1:11" ht="18" x14ac:dyDescent="0.25">
      <c r="A1" s="1" t="s">
        <v>96</v>
      </c>
    </row>
    <row r="2" spans="1:11" ht="15" x14ac:dyDescent="0.2">
      <c r="A2" s="4"/>
      <c r="B2" s="5" t="s">
        <v>97</v>
      </c>
      <c r="C2" s="4"/>
    </row>
    <row r="4" spans="1:11" ht="12.75" customHeight="1" x14ac:dyDescent="0.2">
      <c r="A4" s="86" t="s">
        <v>98</v>
      </c>
      <c r="B4" s="281" t="s">
        <v>99</v>
      </c>
      <c r="C4" s="281"/>
      <c r="D4" s="281"/>
      <c r="E4" s="281"/>
      <c r="F4" s="281"/>
      <c r="G4" s="281"/>
      <c r="H4" s="281"/>
      <c r="I4" s="281"/>
      <c r="J4" s="281"/>
      <c r="K4" s="281"/>
    </row>
    <row r="5" spans="1:11" x14ac:dyDescent="0.2">
      <c r="B5" s="281"/>
      <c r="C5" s="281"/>
      <c r="D5" s="281"/>
      <c r="E5" s="281"/>
      <c r="F5" s="281"/>
      <c r="G5" s="281"/>
      <c r="H5" s="281"/>
      <c r="I5" s="281"/>
      <c r="J5" s="281"/>
      <c r="K5" s="281"/>
    </row>
    <row r="6" spans="1:11" x14ac:dyDescent="0.2">
      <c r="B6" s="281"/>
      <c r="C6" s="281"/>
      <c r="D6" s="281"/>
      <c r="E6" s="281"/>
      <c r="F6" s="281"/>
      <c r="G6" s="281"/>
      <c r="H6" s="281"/>
      <c r="I6" s="281"/>
      <c r="J6" s="281"/>
      <c r="K6" s="281"/>
    </row>
    <row r="8" spans="1:11" x14ac:dyDescent="0.2">
      <c r="A8" s="87" t="s">
        <v>100</v>
      </c>
    </row>
    <row r="13" spans="1:11" x14ac:dyDescent="0.2">
      <c r="A13" s="86" t="s">
        <v>101</v>
      </c>
      <c r="B13" s="281" t="s">
        <v>102</v>
      </c>
      <c r="C13" s="281"/>
      <c r="D13" s="281"/>
      <c r="E13" s="281"/>
      <c r="F13" s="281"/>
      <c r="G13" s="281"/>
      <c r="H13" s="281"/>
      <c r="I13" s="281"/>
      <c r="J13" s="281"/>
      <c r="K13" s="281"/>
    </row>
    <row r="14" spans="1:11" x14ac:dyDescent="0.2">
      <c r="B14" s="281"/>
      <c r="C14" s="281"/>
      <c r="D14" s="281"/>
      <c r="E14" s="281"/>
      <c r="F14" s="281"/>
      <c r="G14" s="281"/>
      <c r="H14" s="281"/>
      <c r="I14" s="281"/>
      <c r="J14" s="281"/>
      <c r="K14" s="281"/>
    </row>
    <row r="16" spans="1:11" x14ac:dyDescent="0.2">
      <c r="A16" s="87" t="s">
        <v>100</v>
      </c>
    </row>
    <row r="23" spans="1:11" ht="12.75" customHeight="1" x14ac:dyDescent="0.2">
      <c r="A23" s="86" t="s">
        <v>103</v>
      </c>
      <c r="B23" s="281" t="s">
        <v>104</v>
      </c>
      <c r="C23" s="281"/>
      <c r="D23" s="281"/>
      <c r="E23" s="281"/>
      <c r="F23" s="281"/>
      <c r="G23" s="281"/>
      <c r="H23" s="281"/>
      <c r="I23" s="281"/>
      <c r="J23" s="281"/>
      <c r="K23" s="281"/>
    </row>
    <row r="24" spans="1:11" x14ac:dyDescent="0.2">
      <c r="B24" s="281"/>
      <c r="C24" s="281"/>
      <c r="D24" s="281"/>
      <c r="E24" s="281"/>
      <c r="F24" s="281"/>
      <c r="G24" s="281"/>
      <c r="H24" s="281"/>
      <c r="I24" s="281"/>
      <c r="J24" s="281"/>
      <c r="K24" s="281"/>
    </row>
    <row r="25" spans="1:11" x14ac:dyDescent="0.2">
      <c r="B25" s="281"/>
      <c r="C25" s="281"/>
      <c r="D25" s="281"/>
      <c r="E25" s="281"/>
      <c r="F25" s="281"/>
      <c r="G25" s="281"/>
      <c r="H25" s="281"/>
      <c r="I25" s="281"/>
      <c r="J25" s="281"/>
      <c r="K25" s="281"/>
    </row>
    <row r="26" spans="1:11" x14ac:dyDescent="0.2">
      <c r="B26" s="281"/>
      <c r="C26" s="281"/>
      <c r="D26" s="281"/>
      <c r="E26" s="281"/>
      <c r="F26" s="281"/>
      <c r="G26" s="281"/>
      <c r="H26" s="281"/>
      <c r="I26" s="281"/>
      <c r="J26" s="281"/>
      <c r="K26" s="281"/>
    </row>
    <row r="28" spans="1:11" x14ac:dyDescent="0.2">
      <c r="A28" s="87" t="s">
        <v>100</v>
      </c>
    </row>
    <row r="38" spans="1:11" ht="12.75" customHeight="1" x14ac:dyDescent="0.2">
      <c r="A38" s="86" t="s">
        <v>105</v>
      </c>
      <c r="B38" s="281" t="s">
        <v>106</v>
      </c>
      <c r="C38" s="281"/>
      <c r="D38" s="281"/>
      <c r="E38" s="281"/>
      <c r="F38" s="281"/>
      <c r="G38" s="281"/>
      <c r="H38" s="281"/>
      <c r="I38" s="281"/>
      <c r="J38" s="281"/>
      <c r="K38" s="281"/>
    </row>
    <row r="39" spans="1:11" x14ac:dyDescent="0.2">
      <c r="B39" s="281"/>
      <c r="C39" s="281"/>
      <c r="D39" s="281"/>
      <c r="E39" s="281"/>
      <c r="F39" s="281"/>
      <c r="G39" s="281"/>
      <c r="H39" s="281"/>
      <c r="I39" s="281"/>
      <c r="J39" s="281"/>
      <c r="K39" s="281"/>
    </row>
    <row r="40" spans="1:11" x14ac:dyDescent="0.2">
      <c r="B40" s="281"/>
      <c r="C40" s="281"/>
      <c r="D40" s="281"/>
      <c r="E40" s="281"/>
      <c r="F40" s="281"/>
      <c r="G40" s="281"/>
      <c r="H40" s="281"/>
      <c r="I40" s="281"/>
      <c r="J40" s="281"/>
      <c r="K40" s="281"/>
    </row>
    <row r="42" spans="1:11" x14ac:dyDescent="0.2">
      <c r="A42" s="87" t="s">
        <v>100</v>
      </c>
    </row>
    <row r="53" spans="1:11" ht="15" x14ac:dyDescent="0.2">
      <c r="A53" s="4"/>
      <c r="B53" s="5" t="s">
        <v>107</v>
      </c>
      <c r="C53" s="4"/>
      <c r="D53" s="4"/>
    </row>
    <row r="55" spans="1:11" x14ac:dyDescent="0.2">
      <c r="A55" s="86" t="s">
        <v>98</v>
      </c>
      <c r="B55" s="281" t="s">
        <v>108</v>
      </c>
      <c r="C55" s="281"/>
      <c r="D55" s="281"/>
      <c r="E55" s="281"/>
      <c r="F55" s="281"/>
      <c r="G55" s="281"/>
      <c r="H55" s="281"/>
      <c r="I55" s="281"/>
      <c r="J55" s="281"/>
      <c r="K55" s="281"/>
    </row>
    <row r="56" spans="1:11" x14ac:dyDescent="0.2">
      <c r="B56" s="281"/>
      <c r="C56" s="281"/>
      <c r="D56" s="281"/>
      <c r="E56" s="281"/>
      <c r="F56" s="281"/>
      <c r="G56" s="281"/>
      <c r="H56" s="281"/>
      <c r="I56" s="281"/>
      <c r="J56" s="281"/>
      <c r="K56" s="281"/>
    </row>
    <row r="57" spans="1:11" x14ac:dyDescent="0.2">
      <c r="B57" s="281"/>
      <c r="C57" s="281"/>
      <c r="D57" s="281"/>
      <c r="E57" s="281"/>
      <c r="F57" s="281"/>
      <c r="G57" s="281"/>
      <c r="H57" s="281"/>
      <c r="I57" s="281"/>
      <c r="J57" s="281"/>
      <c r="K57" s="281"/>
    </row>
    <row r="60" spans="1:11" x14ac:dyDescent="0.2">
      <c r="A60" s="87" t="s">
        <v>100</v>
      </c>
    </row>
    <row r="66" spans="1:2" ht="15" x14ac:dyDescent="0.2">
      <c r="A66" s="86" t="s">
        <v>101</v>
      </c>
      <c r="B66" s="2" t="s">
        <v>109</v>
      </c>
    </row>
    <row r="68" spans="1:2" x14ac:dyDescent="0.2">
      <c r="A68" s="87" t="s">
        <v>100</v>
      </c>
    </row>
    <row r="82" spans="1:11" ht="18" x14ac:dyDescent="0.25">
      <c r="A82" s="1" t="s">
        <v>110</v>
      </c>
    </row>
    <row r="83" spans="1:11" ht="15" x14ac:dyDescent="0.2">
      <c r="A83" s="4"/>
      <c r="B83" s="5" t="s">
        <v>111</v>
      </c>
      <c r="C83" s="4"/>
    </row>
    <row r="85" spans="1:11" ht="12.75" customHeight="1" x14ac:dyDescent="0.2">
      <c r="A85" s="3" t="s">
        <v>98</v>
      </c>
      <c r="B85" s="283" t="s">
        <v>112</v>
      </c>
      <c r="C85" s="283"/>
      <c r="D85" s="283"/>
      <c r="E85" s="283"/>
      <c r="F85" s="283"/>
      <c r="G85" s="283"/>
      <c r="H85" s="283"/>
      <c r="I85" s="283"/>
      <c r="J85" s="283"/>
      <c r="K85" s="283"/>
    </row>
    <row r="86" spans="1:11" x14ac:dyDescent="0.2">
      <c r="B86" s="283"/>
      <c r="C86" s="283"/>
      <c r="D86" s="283"/>
      <c r="E86" s="283"/>
      <c r="F86" s="283"/>
      <c r="G86" s="283"/>
      <c r="H86" s="283"/>
      <c r="I86" s="283"/>
      <c r="J86" s="283"/>
      <c r="K86" s="283"/>
    </row>
    <row r="87" spans="1:11" x14ac:dyDescent="0.2">
      <c r="B87" s="283"/>
      <c r="C87" s="283"/>
      <c r="D87" s="283"/>
      <c r="E87" s="283"/>
      <c r="F87" s="283"/>
      <c r="G87" s="283"/>
      <c r="H87" s="283"/>
      <c r="I87" s="283"/>
      <c r="J87" s="283"/>
      <c r="K87" s="283"/>
    </row>
    <row r="89" spans="1:11" x14ac:dyDescent="0.2">
      <c r="A89" t="s">
        <v>100</v>
      </c>
    </row>
    <row r="109" spans="1:11" x14ac:dyDescent="0.2">
      <c r="A109" s="3" t="s">
        <v>101</v>
      </c>
      <c r="B109" s="281" t="s">
        <v>113</v>
      </c>
      <c r="C109" s="281"/>
      <c r="D109" s="281"/>
      <c r="E109" s="281"/>
      <c r="F109" s="281"/>
      <c r="G109" s="281"/>
      <c r="H109" s="281"/>
      <c r="I109" s="281"/>
      <c r="J109" s="281"/>
      <c r="K109" s="281"/>
    </row>
    <row r="110" spans="1:11" x14ac:dyDescent="0.2">
      <c r="B110" s="281"/>
      <c r="C110" s="281"/>
      <c r="D110" s="281"/>
      <c r="E110" s="281"/>
      <c r="F110" s="281"/>
      <c r="G110" s="281"/>
      <c r="H110" s="281"/>
      <c r="I110" s="281"/>
      <c r="J110" s="281"/>
      <c r="K110" s="281"/>
    </row>
    <row r="111" spans="1:11" x14ac:dyDescent="0.2">
      <c r="B111" s="281"/>
      <c r="C111" s="281"/>
      <c r="D111" s="281"/>
      <c r="E111" s="281"/>
      <c r="F111" s="281"/>
      <c r="G111" s="281"/>
      <c r="H111" s="281"/>
      <c r="I111" s="281"/>
      <c r="J111" s="281"/>
      <c r="K111" s="281"/>
    </row>
    <row r="113" spans="1:1" x14ac:dyDescent="0.2">
      <c r="A113" t="s">
        <v>100</v>
      </c>
    </row>
    <row r="132" spans="1:11" x14ac:dyDescent="0.2">
      <c r="A132" s="3" t="s">
        <v>103</v>
      </c>
      <c r="B132" s="281" t="s">
        <v>114</v>
      </c>
      <c r="C132" s="283"/>
      <c r="D132" s="283"/>
      <c r="E132" s="283"/>
      <c r="F132" s="283"/>
      <c r="G132" s="283"/>
      <c r="H132" s="283"/>
      <c r="I132" s="283"/>
      <c r="J132" s="283"/>
      <c r="K132" s="283"/>
    </row>
    <row r="133" spans="1:11" x14ac:dyDescent="0.2">
      <c r="B133" s="283"/>
      <c r="C133" s="283"/>
      <c r="D133" s="283"/>
      <c r="E133" s="283"/>
      <c r="F133" s="283"/>
      <c r="G133" s="283"/>
      <c r="H133" s="283"/>
      <c r="I133" s="283"/>
      <c r="J133" s="283"/>
      <c r="K133" s="283"/>
    </row>
    <row r="135" spans="1:11" x14ac:dyDescent="0.2">
      <c r="A135" t="s">
        <v>100</v>
      </c>
    </row>
    <row r="157" spans="1:11" ht="15" x14ac:dyDescent="0.2">
      <c r="A157" s="4"/>
      <c r="B157" s="5" t="s">
        <v>115</v>
      </c>
      <c r="C157" s="4"/>
      <c r="D157" s="4"/>
    </row>
    <row r="159" spans="1:11" x14ac:dyDescent="0.2">
      <c r="A159" s="86" t="s">
        <v>98</v>
      </c>
      <c r="B159" s="281" t="s">
        <v>116</v>
      </c>
      <c r="C159" s="281"/>
      <c r="D159" s="281"/>
      <c r="E159" s="281"/>
      <c r="F159" s="281"/>
      <c r="G159" s="281"/>
      <c r="H159" s="281"/>
      <c r="I159" s="281"/>
      <c r="J159" s="281"/>
      <c r="K159" s="281"/>
    </row>
    <row r="160" spans="1:11" x14ac:dyDescent="0.2">
      <c r="B160" s="281"/>
      <c r="C160" s="281"/>
      <c r="D160" s="281"/>
      <c r="E160" s="281"/>
      <c r="F160" s="281"/>
      <c r="G160" s="281"/>
      <c r="H160" s="281"/>
      <c r="I160" s="281"/>
      <c r="J160" s="281"/>
      <c r="K160" s="281"/>
    </row>
    <row r="161" spans="1:11" x14ac:dyDescent="0.2">
      <c r="B161" s="281"/>
      <c r="C161" s="281"/>
      <c r="D161" s="281"/>
      <c r="E161" s="281"/>
      <c r="F161" s="281"/>
      <c r="G161" s="281"/>
      <c r="H161" s="281"/>
      <c r="I161" s="281"/>
      <c r="J161" s="281"/>
      <c r="K161" s="281"/>
    </row>
    <row r="163" spans="1:11" x14ac:dyDescent="0.2">
      <c r="A163" s="87" t="s">
        <v>100</v>
      </c>
    </row>
    <row r="186" spans="1:11" ht="15" x14ac:dyDescent="0.2">
      <c r="A186" s="4"/>
      <c r="B186" s="5" t="s">
        <v>117</v>
      </c>
      <c r="C186" s="4"/>
      <c r="D186" s="4"/>
    </row>
    <row r="188" spans="1:11" x14ac:dyDescent="0.2">
      <c r="A188" s="86" t="s">
        <v>98</v>
      </c>
      <c r="B188" s="281" t="s">
        <v>118</v>
      </c>
      <c r="C188" s="281"/>
      <c r="D188" s="281"/>
      <c r="E188" s="281"/>
      <c r="F188" s="281"/>
      <c r="G188" s="281"/>
      <c r="H188" s="281"/>
      <c r="I188" s="281"/>
      <c r="J188" s="281"/>
      <c r="K188" s="281"/>
    </row>
    <row r="189" spans="1:11" x14ac:dyDescent="0.2">
      <c r="A189" s="86"/>
      <c r="B189" s="281"/>
      <c r="C189" s="281"/>
      <c r="D189" s="281"/>
      <c r="E189" s="281"/>
      <c r="F189" s="281"/>
      <c r="G189" s="281"/>
      <c r="H189" s="281"/>
      <c r="I189" s="281"/>
      <c r="J189" s="281"/>
      <c r="K189" s="281"/>
    </row>
    <row r="191" spans="1:11" x14ac:dyDescent="0.2">
      <c r="A191" s="87" t="s">
        <v>100</v>
      </c>
    </row>
    <row r="202" spans="1:11" x14ac:dyDescent="0.2">
      <c r="A202" s="86" t="s">
        <v>101</v>
      </c>
      <c r="B202" s="282" t="s">
        <v>119</v>
      </c>
      <c r="C202" s="282"/>
      <c r="D202" s="282"/>
      <c r="E202" s="282"/>
      <c r="F202" s="282"/>
      <c r="G202" s="282"/>
      <c r="H202" s="282"/>
      <c r="I202" s="282"/>
      <c r="J202" s="282"/>
      <c r="K202" s="282"/>
    </row>
    <row r="204" spans="1:11" x14ac:dyDescent="0.2">
      <c r="A204" s="87" t="s">
        <v>100</v>
      </c>
    </row>
    <row r="209" spans="1:11" x14ac:dyDescent="0.2">
      <c r="A209" s="86" t="s">
        <v>103</v>
      </c>
      <c r="B209" s="282" t="s">
        <v>120</v>
      </c>
      <c r="C209" s="282"/>
      <c r="D209" s="282"/>
      <c r="E209" s="282"/>
      <c r="F209" s="282"/>
      <c r="G209" s="282"/>
      <c r="H209" s="282"/>
      <c r="I209" s="282"/>
      <c r="J209" s="282"/>
      <c r="K209" s="282"/>
    </row>
    <row r="211" spans="1:11" x14ac:dyDescent="0.2">
      <c r="A211" s="87" t="s">
        <v>100</v>
      </c>
    </row>
    <row r="220" spans="1:11" x14ac:dyDescent="0.2">
      <c r="A220" s="86" t="s">
        <v>105</v>
      </c>
      <c r="B220" s="281" t="s">
        <v>121</v>
      </c>
      <c r="C220" s="281"/>
      <c r="D220" s="281"/>
      <c r="E220" s="281"/>
      <c r="F220" s="281"/>
      <c r="G220" s="281"/>
      <c r="H220" s="281"/>
      <c r="I220" s="281"/>
      <c r="J220" s="281"/>
      <c r="K220" s="281"/>
    </row>
    <row r="221" spans="1:11" x14ac:dyDescent="0.2">
      <c r="A221" s="86"/>
      <c r="B221" s="281"/>
      <c r="C221" s="281"/>
      <c r="D221" s="281"/>
      <c r="E221" s="281"/>
      <c r="F221" s="281"/>
      <c r="G221" s="281"/>
      <c r="H221" s="281"/>
      <c r="I221" s="281"/>
      <c r="J221" s="281"/>
      <c r="K221" s="281"/>
    </row>
    <row r="223" spans="1:11" x14ac:dyDescent="0.2">
      <c r="A223" s="87" t="s">
        <v>100</v>
      </c>
    </row>
  </sheetData>
  <mergeCells count="13">
    <mergeCell ref="B209:K209"/>
    <mergeCell ref="B220:K221"/>
    <mergeCell ref="B55:K57"/>
    <mergeCell ref="B109:K111"/>
    <mergeCell ref="B85:K87"/>
    <mergeCell ref="B132:K133"/>
    <mergeCell ref="B159:K161"/>
    <mergeCell ref="B188:K189"/>
    <mergeCell ref="B4:K6"/>
    <mergeCell ref="B13:K14"/>
    <mergeCell ref="B23:K26"/>
    <mergeCell ref="B38:K40"/>
    <mergeCell ref="B202:K202"/>
  </mergeCells>
  <pageMargins left="0.2" right="0.2" top="0.25" bottom="0.25" header="0.3" footer="0.3"/>
  <pageSetup scale="9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x14ac:dyDescent="0.2"/>
  <cols>
    <col min="1" max="1" width="9.42578125" bestFit="1" customWidth="1"/>
  </cols>
  <sheetData>
    <row r="1" spans="1:12" x14ac:dyDescent="0.2">
      <c r="A1" s="8" t="s">
        <v>122</v>
      </c>
    </row>
    <row r="2" spans="1:12" x14ac:dyDescent="0.2">
      <c r="A2" s="87" t="s">
        <v>123</v>
      </c>
      <c r="B2" s="87" t="s">
        <v>124</v>
      </c>
      <c r="C2" s="87" t="s">
        <v>125</v>
      </c>
      <c r="D2" s="87" t="s">
        <v>126</v>
      </c>
      <c r="E2" s="87" t="s">
        <v>127</v>
      </c>
      <c r="F2" s="87" t="s">
        <v>128</v>
      </c>
      <c r="G2" s="87" t="s">
        <v>129</v>
      </c>
      <c r="H2" s="87" t="s">
        <v>130</v>
      </c>
      <c r="I2" s="87" t="s">
        <v>131</v>
      </c>
      <c r="J2" s="87" t="s">
        <v>132</v>
      </c>
      <c r="K2" s="87" t="s">
        <v>133</v>
      </c>
      <c r="L2" s="87" t="s">
        <v>44</v>
      </c>
    </row>
    <row r="3" spans="1:12" x14ac:dyDescent="0.2">
      <c r="A3" s="87" t="s">
        <v>134</v>
      </c>
      <c r="B3">
        <v>24</v>
      </c>
      <c r="C3">
        <v>11</v>
      </c>
      <c r="D3">
        <v>11</v>
      </c>
      <c r="E3">
        <v>11</v>
      </c>
      <c r="F3">
        <v>11</v>
      </c>
      <c r="G3">
        <v>11</v>
      </c>
      <c r="H3">
        <v>11</v>
      </c>
      <c r="I3">
        <v>11</v>
      </c>
      <c r="J3">
        <v>11</v>
      </c>
      <c r="K3">
        <v>11</v>
      </c>
      <c r="L3">
        <f>SUM(B3:K3)</f>
        <v>123</v>
      </c>
    </row>
    <row r="5" spans="1:12" x14ac:dyDescent="0.2">
      <c r="A5" s="87" t="s">
        <v>135</v>
      </c>
      <c r="B5" s="6">
        <f ca="1">CELL("width",'Budget Summary'!A1)</f>
        <v>24</v>
      </c>
      <c r="C5" s="6">
        <f ca="1">CELL("width",'Budget Summary'!B1)</f>
        <v>11</v>
      </c>
      <c r="D5" s="6">
        <f ca="1">CELL("width",'Budget Summary'!C1)</f>
        <v>11</v>
      </c>
      <c r="E5" s="6">
        <f ca="1">CELL("width",'Budget Summary'!D1)</f>
        <v>11</v>
      </c>
      <c r="F5" s="6">
        <f ca="1">CELL("width",'Budget Summary'!E1)</f>
        <v>11</v>
      </c>
      <c r="G5" s="6">
        <f ca="1">CELL("width",'Budget Summary'!F1)</f>
        <v>11</v>
      </c>
      <c r="H5" s="6">
        <f ca="1">CELL("width",'Budget Summary'!G1)</f>
        <v>11</v>
      </c>
      <c r="I5" s="6">
        <f ca="1">CELL("width",'Budget Summary'!H1)</f>
        <v>11</v>
      </c>
      <c r="J5" s="6">
        <f ca="1">CELL("width",'Budget Summary'!I1)</f>
        <v>11</v>
      </c>
      <c r="K5" s="6">
        <f ca="1">CELL("width",'Budget Summary'!J1)</f>
        <v>11</v>
      </c>
      <c r="L5">
        <f ca="1">SUM(B5:K5)</f>
        <v>123</v>
      </c>
    </row>
    <row r="7" spans="1:12" x14ac:dyDescent="0.2">
      <c r="A7" s="87" t="s">
        <v>136</v>
      </c>
      <c r="B7" s="6">
        <f ca="1">B5-B3</f>
        <v>0</v>
      </c>
      <c r="C7" s="6">
        <f t="shared" ref="C7:L7" ca="1" si="0">C5-C3</f>
        <v>0</v>
      </c>
      <c r="D7" s="6">
        <f t="shared" ca="1" si="0"/>
        <v>0</v>
      </c>
      <c r="E7" s="6">
        <f t="shared" ca="1" si="0"/>
        <v>0</v>
      </c>
      <c r="F7" s="6">
        <f t="shared" ca="1" si="0"/>
        <v>0</v>
      </c>
      <c r="G7" s="6">
        <f t="shared" ca="1" si="0"/>
        <v>0</v>
      </c>
      <c r="H7" s="6">
        <f ca="1">H5-H3</f>
        <v>0</v>
      </c>
      <c r="I7" s="6">
        <f ca="1">I5-I3</f>
        <v>0</v>
      </c>
      <c r="J7" s="6">
        <f ca="1">J5-J3</f>
        <v>0</v>
      </c>
      <c r="K7" s="6">
        <f t="shared" ca="1" si="0"/>
        <v>0</v>
      </c>
      <c r="L7" s="6">
        <f t="shared" ca="1" si="0"/>
        <v>0</v>
      </c>
    </row>
    <row r="9" spans="1:12" x14ac:dyDescent="0.2">
      <c r="A9" s="87" t="s">
        <v>137</v>
      </c>
    </row>
    <row r="10" spans="1:12" x14ac:dyDescent="0.2">
      <c r="A10" s="7" t="str">
        <f ca="1">IF($L$5&lt;=123,"OK","Possible issue")</f>
        <v>OK</v>
      </c>
      <c r="B10" s="87" t="s">
        <v>138</v>
      </c>
    </row>
    <row r="14" spans="1:12" x14ac:dyDescent="0.2">
      <c r="A14" s="8" t="s">
        <v>139</v>
      </c>
    </row>
    <row r="15" spans="1:12" x14ac:dyDescent="0.2">
      <c r="A15" s="87" t="s">
        <v>123</v>
      </c>
      <c r="B15" s="87" t="s">
        <v>124</v>
      </c>
      <c r="C15" s="87" t="s">
        <v>125</v>
      </c>
      <c r="D15" s="87" t="s">
        <v>126</v>
      </c>
      <c r="E15" s="87" t="s">
        <v>127</v>
      </c>
      <c r="F15" s="87" t="s">
        <v>128</v>
      </c>
      <c r="G15" s="87" t="s">
        <v>129</v>
      </c>
      <c r="H15" s="87" t="s">
        <v>130</v>
      </c>
      <c r="I15" s="87" t="s">
        <v>44</v>
      </c>
    </row>
    <row r="16" spans="1:12" x14ac:dyDescent="0.2">
      <c r="A16" s="87" t="s">
        <v>134</v>
      </c>
      <c r="B16">
        <v>31</v>
      </c>
      <c r="C16">
        <v>11</v>
      </c>
      <c r="D16">
        <v>8</v>
      </c>
      <c r="E16">
        <v>10</v>
      </c>
      <c r="F16">
        <v>9</v>
      </c>
      <c r="G16">
        <v>12</v>
      </c>
      <c r="H16">
        <v>12</v>
      </c>
      <c r="I16">
        <f>SUM(B16:H16)</f>
        <v>93</v>
      </c>
    </row>
    <row r="18" spans="1:9" x14ac:dyDescent="0.2">
      <c r="A18" s="87" t="s">
        <v>135</v>
      </c>
      <c r="B18" s="6">
        <f ca="1">CELL("width",Budget!A2)</f>
        <v>45</v>
      </c>
      <c r="C18" s="6">
        <f ca="1">CELL("width",Budget!B2)</f>
        <v>11</v>
      </c>
      <c r="D18" s="6">
        <f ca="1">CELL("width",Budget!C2)</f>
        <v>9</v>
      </c>
      <c r="E18" s="6">
        <f ca="1">CELL("width",Budget!D2)</f>
        <v>15</v>
      </c>
      <c r="F18" s="6">
        <f ca="1">CELL("width",Budget!E2)</f>
        <v>9</v>
      </c>
      <c r="G18" s="6">
        <f ca="1">CELL("width",Budget!F2)</f>
        <v>12</v>
      </c>
      <c r="H18" s="6">
        <f ca="1">CELL("width",Budget!G2)</f>
        <v>23</v>
      </c>
      <c r="I18">
        <f ca="1">SUM(B18:H18)</f>
        <v>124</v>
      </c>
    </row>
    <row r="20" spans="1:9" x14ac:dyDescent="0.2">
      <c r="A20" s="87" t="s">
        <v>136</v>
      </c>
      <c r="B20" s="6">
        <f ca="1">B18-B16</f>
        <v>14</v>
      </c>
      <c r="C20" s="6">
        <f t="shared" ref="C20:I20" ca="1" si="1">C18-C16</f>
        <v>0</v>
      </c>
      <c r="D20" s="6">
        <f t="shared" ca="1" si="1"/>
        <v>1</v>
      </c>
      <c r="E20" s="6">
        <f t="shared" ca="1" si="1"/>
        <v>5</v>
      </c>
      <c r="F20" s="6">
        <f t="shared" ca="1" si="1"/>
        <v>0</v>
      </c>
      <c r="G20" s="6">
        <f t="shared" ca="1" si="1"/>
        <v>0</v>
      </c>
      <c r="H20" s="6">
        <f t="shared" ca="1" si="1"/>
        <v>11</v>
      </c>
      <c r="I20" s="6">
        <f t="shared" ca="1" si="1"/>
        <v>31</v>
      </c>
    </row>
    <row r="22" spans="1:9" x14ac:dyDescent="0.2">
      <c r="A22" s="87" t="s">
        <v>137</v>
      </c>
    </row>
    <row r="23" spans="1:9" x14ac:dyDescent="0.2">
      <c r="A23" s="7" t="str">
        <f ca="1">IF($I$18&lt;=93,"OK","Possible issue")</f>
        <v>Possible issue</v>
      </c>
      <c r="B23" s="87"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ffca16-c516-4e0c-aa3f-be54a0f0a22e" xsi:nil="true"/>
    <lcf76f155ced4ddcb4097134ff3c332f xmlns="182a4cf5-f6d1-4ee1-8f26-e25159163b1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2F7547D43A3C45854C3236657F025F" ma:contentTypeVersion="12" ma:contentTypeDescription="Create a new document." ma:contentTypeScope="" ma:versionID="5ec857fff78e0684a0ee4bae3d1bd735">
  <xsd:schema xmlns:xsd="http://www.w3.org/2001/XMLSchema" xmlns:xs="http://www.w3.org/2001/XMLSchema" xmlns:p="http://schemas.microsoft.com/office/2006/metadata/properties" xmlns:ns2="182a4cf5-f6d1-4ee1-8f26-e25159163b17" xmlns:ns3="93ffca16-c516-4e0c-aa3f-be54a0f0a22e" targetNamespace="http://schemas.microsoft.com/office/2006/metadata/properties" ma:root="true" ma:fieldsID="a5bfbeb7de83b82ad6acd89510d22958" ns2:_="" ns3:_="">
    <xsd:import namespace="182a4cf5-f6d1-4ee1-8f26-e25159163b17"/>
    <xsd:import namespace="93ffca16-c516-4e0c-aa3f-be54a0f0a2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a4cf5-f6d1-4ee1-8f26-e25159163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fca16-c516-4e0c-aa3f-be54a0f0a22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9195e7-5f79-4730-b254-3d97ff41e0e5}" ma:internalName="TaxCatchAll" ma:showField="CatchAllData" ma:web="93ffca16-c516-4e0c-aa3f-be54a0f0a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BBF06-E445-420D-A23B-1F94AF7AB551}">
  <ds:schemaRefs>
    <ds:schemaRef ds:uri="http://schemas.microsoft.com/office/2006/documentManagement/types"/>
    <ds:schemaRef ds:uri="http://purl.org/dc/dcmitype/"/>
    <ds:schemaRef ds:uri="182a4cf5-f6d1-4ee1-8f26-e25159163b17"/>
    <ds:schemaRef ds:uri="93ffca16-c516-4e0c-aa3f-be54a0f0a22e"/>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9504802-D9DE-459A-8B88-EC767C157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a4cf5-f6d1-4ee1-8f26-e25159163b17"/>
    <ds:schemaRef ds:uri="93ffca16-c516-4e0c-aa3f-be54a0f0a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7DC397-4345-4E04-8C51-85E0F06035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vt:lpstr>
      <vt:lpstr>Budget Summary</vt:lpstr>
      <vt:lpstr>Add-Remove Lines Examples</vt:lpstr>
      <vt:lpstr>Internal Use Only</vt:lpstr>
      <vt:lpstr>Budget!Print_Area</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Joseph Filippi</cp:lastModifiedBy>
  <cp:revision/>
  <dcterms:created xsi:type="dcterms:W3CDTF">2003-10-07T23:50:25Z</dcterms:created>
  <dcterms:modified xsi:type="dcterms:W3CDTF">2026-05-01T21:18:26Z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0x0101007C2F7547D43A3C45854C3236657F025F</vt:lpwstr>
  </property>
  <property fmtid="{D5CDD505-2E9C-101B-9397-08002B2CF9AE}" pid="4" name="MediaServiceImageTags">
    <vt:lpwstr/>
  </property>
</Properties>
</file>